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5BD63145-4FDC-4523-82FA-BF7035FD4405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5" r:id="rId7"/>
    <sheet name="Phòng 501" sheetId="22" r:id="rId8"/>
    <sheet name="Phòng 502" sheetId="23" r:id="rId9"/>
    <sheet name="Phòng 507" sheetId="24" r:id="rId10"/>
  </sheets>
  <externalReferences>
    <externalReference r:id="rId11"/>
  </externalReferences>
  <definedNames>
    <definedName name="_Fill" localSheetId="7" hidden="1">#REF!</definedName>
    <definedName name="_Fill" localSheetId="8" hidden="1">#REF!</definedName>
    <definedName name="_Fill" localSheetId="9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501'!$1:$7</definedName>
    <definedName name="_xlnm.Print_Titles" localSheetId="8">'Phòng 502'!$1:$7</definedName>
    <definedName name="_xlnm.Print_Titles" localSheetId="9">'Phòng 507'!$1:$7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C64" i="2" l="1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H90" i="7" l="1"/>
  <c r="C59" i="7"/>
  <c r="AA86" i="8"/>
  <c r="G87" i="7"/>
  <c r="AC39" i="6"/>
  <c r="C62" i="2"/>
  <c r="AC59" i="8"/>
  <c r="AC12" i="6"/>
  <c r="E60" i="7"/>
  <c r="D84" i="2"/>
  <c r="D37" i="2"/>
  <c r="G9" i="8"/>
  <c r="AC35" i="6"/>
  <c r="E61" i="2"/>
  <c r="G19" i="2"/>
  <c r="G20" i="8"/>
  <c r="D91" i="6"/>
  <c r="F16" i="7"/>
  <c r="E82" i="2"/>
  <c r="F59" i="8"/>
  <c r="AD46" i="8"/>
  <c r="C46" i="2"/>
  <c r="C57" i="8"/>
  <c r="E11" i="8"/>
  <c r="AC32" i="7"/>
</calcChain>
</file>

<file path=xl/sharedStrings.xml><?xml version="1.0" encoding="utf-8"?>
<sst xmlns="http://schemas.openxmlformats.org/spreadsheetml/2006/main" count="3046" uniqueCount="439">
  <si>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</si>
  <si>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</si>
  <si>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</si>
  <si>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</si>
  <si>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</si>
  <si>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</si>
  <si>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</si>
  <si>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</si>
  <si>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</si>
  <si>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</si>
  <si>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</si>
  <si>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</si>
  <si>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</si>
  <si>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</si>
  <si>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</si>
  <si>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</si>
  <si>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</si>
  <si>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</si>
  <si>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</si>
  <si>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</si>
  <si>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</si>
  <si>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</si>
  <si>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</si>
  <si>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</si>
  <si>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</si>
  <si>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</si>
  <si>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</si>
  <si>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</si>
  <si>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</si>
  <si>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</si>
  <si>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</si>
  <si>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</si>
  <si>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</si>
  <si>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</si>
  <si>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</si>
  <si>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</si>
  <si>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</si>
  <si>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</si>
  <si>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</si>
  <si>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</si>
  <si>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</si>
  <si>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</si>
  <si>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</si>
  <si>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</si>
  <si>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</si>
  <si>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</si>
  <si>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</si>
  <si>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</si>
  <si>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</si>
  <si>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</si>
  <si>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</si>
  <si>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</si>
  <si>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</si>
  <si>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</si>
  <si>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</si>
  <si>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</si>
  <si>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</si>
  <si>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</si>
  <si>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</si>
  <si>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</si>
  <si>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</si>
  <si>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</si>
  <si>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</si>
  <si>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</si>
  <si>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</si>
  <si>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</si>
  <si>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</si>
  <si>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</si>
  <si>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</si>
  <si>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</si>
  <si>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</si>
  <si>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</si>
  <si>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</si>
  <si>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</si>
  <si>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</si>
  <si>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</si>
  <si>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</si>
  <si>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</si>
  <si>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</si>
  <si>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Vân</t>
  </si>
  <si>
    <t>Nhi</t>
  </si>
  <si>
    <t>Linh</t>
  </si>
  <si>
    <t>Thảo</t>
  </si>
  <si>
    <t>Quyên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</si>
  <si>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</si>
  <si>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</si>
  <si>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</si>
  <si>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</si>
  <si>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</si>
  <si>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</si>
  <si>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P1</t>
  </si>
  <si>
    <t>P2</t>
  </si>
  <si>
    <t>Size</t>
  </si>
  <si>
    <t>Giang</t>
  </si>
  <si>
    <t>Trâm</t>
  </si>
  <si>
    <t>Vy</t>
  </si>
  <si>
    <t>Nguyễn Hoàng</t>
  </si>
  <si>
    <t>Long</t>
  </si>
  <si>
    <t>Lê Thanh</t>
  </si>
  <si>
    <t>Anh</t>
  </si>
  <si>
    <t>Ly</t>
  </si>
  <si>
    <t>Tâm</t>
  </si>
  <si>
    <t>Tuấn</t>
  </si>
  <si>
    <t>Hà</t>
  </si>
  <si>
    <t>Nguyễn Hồng</t>
  </si>
  <si>
    <t>Phúc</t>
  </si>
  <si>
    <t>Khánh</t>
  </si>
  <si>
    <t>Ngân</t>
  </si>
  <si>
    <t>Ngọc</t>
  </si>
  <si>
    <t>Nam</t>
  </si>
  <si>
    <t>Nguyệt</t>
  </si>
  <si>
    <t>Trang</t>
  </si>
  <si>
    <t>Thương</t>
  </si>
  <si>
    <t>Uyên</t>
  </si>
  <si>
    <t>Trần Thị Thu</t>
  </si>
  <si>
    <t>Châu</t>
  </si>
  <si>
    <t>Đạt</t>
  </si>
  <si>
    <t>Khương</t>
  </si>
  <si>
    <t>Đức</t>
  </si>
  <si>
    <t>Nguyễn Thị</t>
  </si>
  <si>
    <t>Huy</t>
  </si>
  <si>
    <t>Vũ</t>
  </si>
  <si>
    <t>Nguyễn Thị Mỹ</t>
  </si>
  <si>
    <t>Phương</t>
  </si>
  <si>
    <t>Dung</t>
  </si>
  <si>
    <t>Dương</t>
  </si>
  <si>
    <t>Đăng</t>
  </si>
  <si>
    <t>Lan</t>
  </si>
  <si>
    <t>Trà</t>
  </si>
  <si>
    <t>Nga</t>
  </si>
  <si>
    <t>Tuyết</t>
  </si>
  <si>
    <t>Huyền</t>
  </si>
  <si>
    <t>Lam</t>
  </si>
  <si>
    <t>Loan</t>
  </si>
  <si>
    <t>Nguyên</t>
  </si>
  <si>
    <t>Quỳnh</t>
  </si>
  <si>
    <t>Tài</t>
  </si>
  <si>
    <t>Phước</t>
  </si>
  <si>
    <t>Nhật</t>
  </si>
  <si>
    <t>Ánh</t>
  </si>
  <si>
    <t>Bảo</t>
  </si>
  <si>
    <t>An</t>
  </si>
  <si>
    <t>Duyên</t>
  </si>
  <si>
    <t>Hạnh</t>
  </si>
  <si>
    <t>Thy</t>
  </si>
  <si>
    <t>Trinh</t>
  </si>
  <si>
    <t>Thi</t>
  </si>
  <si>
    <t>Hân</t>
  </si>
  <si>
    <t>Thư</t>
  </si>
  <si>
    <t>Na</t>
  </si>
  <si>
    <t>Như</t>
  </si>
  <si>
    <t>Trúc</t>
  </si>
  <si>
    <t>Đoan</t>
  </si>
  <si>
    <t>Nguyễn Minh</t>
  </si>
  <si>
    <t>Hào</t>
  </si>
  <si>
    <t>Nhiên</t>
  </si>
  <si>
    <t>Phong</t>
  </si>
  <si>
    <t>Hoàng Phương</t>
  </si>
  <si>
    <t>Tuyền</t>
  </si>
  <si>
    <t>Nguyễn Thu</t>
  </si>
  <si>
    <t>Nguyễn Thanh</t>
  </si>
  <si>
    <t>Nhàn</t>
  </si>
  <si>
    <t>Hường</t>
  </si>
  <si>
    <t>Trần Tuyết</t>
  </si>
  <si>
    <t>Bằng</t>
  </si>
  <si>
    <t>Vỹ</t>
  </si>
  <si>
    <t>Nguyễn Hải</t>
  </si>
  <si>
    <t>Phạm Ngọc</t>
  </si>
  <si>
    <t>Hoàng Anh</t>
  </si>
  <si>
    <t>Hà Mai</t>
  </si>
  <si>
    <t>Nguyễn Gia</t>
  </si>
  <si>
    <t>Trần Hương</t>
  </si>
  <si>
    <t>Lĩnh</t>
  </si>
  <si>
    <t>Lê Khánh</t>
  </si>
  <si>
    <t>Huỳnh Thị</t>
  </si>
  <si>
    <t>Trần Chí</t>
  </si>
  <si>
    <t>Phan Hoàng</t>
  </si>
  <si>
    <t>Diểm</t>
  </si>
  <si>
    <t>SỐ MÁY</t>
  </si>
  <si>
    <t>Nguyễn Thị Ngọc</t>
  </si>
  <si>
    <t>Võ Thị Mỹ</t>
  </si>
  <si>
    <t>Lê Thị Mỹ</t>
  </si>
  <si>
    <t>Hồ Quang</t>
  </si>
  <si>
    <t>Ngô Việt</t>
  </si>
  <si>
    <t>Nguyễn Tâm</t>
  </si>
  <si>
    <t>K27NAB</t>
  </si>
  <si>
    <t>K27NAD</t>
  </si>
  <si>
    <t>Kbuôr</t>
  </si>
  <si>
    <t>Lương Hoài</t>
  </si>
  <si>
    <t>K28NAB</t>
  </si>
  <si>
    <t>K28NAD</t>
  </si>
  <si>
    <t>K28NAT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</si>
  <si>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</si>
  <si>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</si>
  <si>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</si>
  <si>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</si>
  <si>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</si>
  <si>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</si>
  <si>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507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</si>
  <si>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</si>
  <si>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</si>
  <si>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</si>
  <si>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K29NAB</t>
  </si>
  <si>
    <t>K29NAT</t>
  </si>
  <si>
    <t>Võ Quốc</t>
  </si>
  <si>
    <t>K30DHD</t>
  </si>
  <si>
    <t>K30NAB</t>
  </si>
  <si>
    <t>Pơi</t>
  </si>
  <si>
    <t>K30NAD</t>
  </si>
  <si>
    <t>K30NAT</t>
  </si>
  <si>
    <t>Hồ Hoài</t>
  </si>
  <si>
    <t>Vũ Hồng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</si>
  <si>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</si>
  <si>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</si>
  <si>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</si>
  <si>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</si>
  <si>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30206254291</t>
  </si>
  <si>
    <t>30206252642</t>
  </si>
  <si>
    <t>30206236279</t>
  </si>
  <si>
    <t>28216205397</t>
  </si>
  <si>
    <t>27213127246</t>
  </si>
  <si>
    <t>28216251573</t>
  </si>
  <si>
    <t>28206237453</t>
  </si>
  <si>
    <t>29206223625</t>
  </si>
  <si>
    <t>29216257762</t>
  </si>
  <si>
    <t>28206420532</t>
  </si>
  <si>
    <t>29206260917</t>
  </si>
  <si>
    <t>29210250076</t>
  </si>
  <si>
    <t>29206231972</t>
  </si>
  <si>
    <t>29216260830</t>
  </si>
  <si>
    <t>29206420201</t>
  </si>
  <si>
    <t>29206240787</t>
  </si>
  <si>
    <t>30206263072</t>
  </si>
  <si>
    <t>30206539707</t>
  </si>
  <si>
    <t>30216254297</t>
  </si>
  <si>
    <t>29215149533</t>
  </si>
  <si>
    <t>30206759188</t>
  </si>
  <si>
    <t>30216264229</t>
  </si>
  <si>
    <t>30216254311</t>
  </si>
  <si>
    <t>30206254309</t>
  </si>
  <si>
    <t>30206249437</t>
  </si>
  <si>
    <t>30206227478</t>
  </si>
  <si>
    <t>30208358411</t>
  </si>
  <si>
    <t>30206563624</t>
  </si>
  <si>
    <t>30206252564</t>
  </si>
  <si>
    <t>30216251055</t>
  </si>
  <si>
    <t>30206227846</t>
  </si>
  <si>
    <t>30206226391</t>
  </si>
  <si>
    <t>30216247019</t>
  </si>
  <si>
    <t>30206234277</t>
  </si>
  <si>
    <t>30206254346</t>
  </si>
  <si>
    <t>30206247383</t>
  </si>
  <si>
    <t>30206236041</t>
  </si>
  <si>
    <t>30206264414</t>
  </si>
  <si>
    <t>30208062827</t>
  </si>
  <si>
    <t>30206249323</t>
  </si>
  <si>
    <t>30208038380</t>
  </si>
  <si>
    <t>30206264094</t>
  </si>
  <si>
    <t>30206254367</t>
  </si>
  <si>
    <t>30206258691</t>
  </si>
  <si>
    <t>30206248777</t>
  </si>
  <si>
    <t>30206254373</t>
  </si>
  <si>
    <t>30206258694</t>
  </si>
  <si>
    <t>30216225428</t>
  </si>
  <si>
    <t>30206264372</t>
  </si>
  <si>
    <t>30206264516</t>
  </si>
  <si>
    <t>30207248758</t>
  </si>
  <si>
    <t>30209326091</t>
  </si>
  <si>
    <t>30216232894</t>
  </si>
  <si>
    <t>30206264170</t>
  </si>
  <si>
    <t>30216263723</t>
  </si>
  <si>
    <t>30206231861</t>
  </si>
  <si>
    <t>28204328211</t>
  </si>
  <si>
    <t>30206254402</t>
  </si>
  <si>
    <t>30206253314</t>
  </si>
  <si>
    <t>30206225563</t>
  </si>
  <si>
    <t>30206233747</t>
  </si>
  <si>
    <t>30206551604</t>
  </si>
  <si>
    <t>30206224821</t>
  </si>
  <si>
    <t>30206254416</t>
  </si>
  <si>
    <t>30206254420</t>
  </si>
  <si>
    <t>30206236061</t>
  </si>
  <si>
    <t>30206253971</t>
  </si>
  <si>
    <t>30206249433</t>
  </si>
  <si>
    <t>30206254431</t>
  </si>
  <si>
    <t>30216232675</t>
  </si>
  <si>
    <t>30206258742</t>
  </si>
  <si>
    <t>30206254165</t>
  </si>
  <si>
    <t>30202939281</t>
  </si>
  <si>
    <t>30208034057</t>
  </si>
  <si>
    <t>30218152101</t>
  </si>
  <si>
    <t>30204633658</t>
  </si>
  <si>
    <t>30206247599</t>
  </si>
  <si>
    <t>30206254317</t>
  </si>
  <si>
    <t>30206228991</t>
  </si>
  <si>
    <t>30206250111</t>
  </si>
  <si>
    <t>30206254357</t>
  </si>
  <si>
    <t>30214355520</t>
  </si>
  <si>
    <t>30204363965</t>
  </si>
  <si>
    <t>30211356553</t>
  </si>
  <si>
    <t>30206264916</t>
  </si>
  <si>
    <t>30206321097</t>
  </si>
  <si>
    <t>30204638908</t>
  </si>
  <si>
    <t>30215128531</t>
  </si>
  <si>
    <t>30208136284</t>
  </si>
  <si>
    <t>30206241676</t>
  </si>
  <si>
    <t>30216251489</t>
  </si>
  <si>
    <t>30216258751</t>
  </si>
  <si>
    <t>30216225636</t>
  </si>
  <si>
    <t>30208163431</t>
  </si>
  <si>
    <t>30206253538</t>
  </si>
  <si>
    <t>30206225233</t>
  </si>
  <si>
    <t>30206245756</t>
  </si>
  <si>
    <t>30204320363</t>
  </si>
  <si>
    <t>30206222289</t>
  </si>
  <si>
    <t>30206245962</t>
  </si>
  <si>
    <t>30204856125</t>
  </si>
  <si>
    <t>30206264092</t>
  </si>
  <si>
    <t>30206254418</t>
  </si>
  <si>
    <t>29206247177</t>
  </si>
  <si>
    <t>30206221367</t>
  </si>
  <si>
    <t>30216254342</t>
  </si>
  <si>
    <t>30206254351</t>
  </si>
  <si>
    <t>28206239407</t>
  </si>
  <si>
    <t>Phan Thị Thanh</t>
  </si>
  <si>
    <t>Nguyễn Thị Minh</t>
  </si>
  <si>
    <t>K31NAD</t>
  </si>
  <si>
    <t>27203231364</t>
  </si>
  <si>
    <t>31216246129</t>
  </si>
  <si>
    <t>29206258139</t>
  </si>
  <si>
    <t>29216255489</t>
  </si>
  <si>
    <t>30206253467</t>
  </si>
  <si>
    <t>28216202630</t>
  </si>
  <si>
    <t>27203135940</t>
  </si>
  <si>
    <t>30206254381</t>
  </si>
  <si>
    <t>30206263848</t>
  </si>
  <si>
    <t>28216202219</t>
  </si>
  <si>
    <t>29206248893</t>
  </si>
  <si>
    <t>d236</t>
  </si>
  <si>
    <t>Võ Nhất</t>
  </si>
  <si>
    <t>ENG 296 B</t>
  </si>
  <si>
    <t>Nguyễn Thị Thùy</t>
  </si>
  <si>
    <t>Lương Thị Mỹ</t>
  </si>
  <si>
    <t>Trần Thị Thuý</t>
  </si>
  <si>
    <t>Nguyễn Thị Thu</t>
  </si>
  <si>
    <t>30206258660</t>
  </si>
  <si>
    <t>Kiều Gia</t>
  </si>
  <si>
    <t>Bùi Nhất</t>
  </si>
  <si>
    <t>30203563642</t>
  </si>
  <si>
    <t>Trần Thị Mỹ</t>
  </si>
  <si>
    <t>Phạm Ngọc Diệu</t>
  </si>
  <si>
    <t>Trương Thị Diệu</t>
  </si>
  <si>
    <t>Võ Hoàng Bảo</t>
  </si>
  <si>
    <t>Nguyễn Thị Hồng</t>
  </si>
  <si>
    <t>Đỗ Lê Bảo</t>
  </si>
  <si>
    <t>Nguyễn Thị Bích</t>
  </si>
  <si>
    <t>Cao Lương Tuyết</t>
  </si>
  <si>
    <t>Võ Lương Tâm</t>
  </si>
  <si>
    <t>Trần Thị Thanh</t>
  </si>
  <si>
    <t>Nguyễn Thị Phương</t>
  </si>
  <si>
    <t>Huỳnh Nguyễn Ngọc</t>
  </si>
  <si>
    <t>Thái Nguyễn Anh</t>
  </si>
  <si>
    <t>Nguyễn Bảo Anh</t>
  </si>
  <si>
    <t>Trần Huỳnh Đan</t>
  </si>
  <si>
    <t>Nguyễn Đỗ Thanh</t>
  </si>
  <si>
    <t>Lê Nguyễn Tú</t>
  </si>
  <si>
    <t>Trần Thái Ái</t>
  </si>
  <si>
    <t xml:space="preserve">Huỳnh </t>
  </si>
  <si>
    <t>Phan Lê Ái</t>
  </si>
  <si>
    <t>Nguyễn Thị Thúy</t>
  </si>
  <si>
    <t>ENG 296 D</t>
  </si>
  <si>
    <t>Võ Thị Hồng</t>
  </si>
  <si>
    <t>Lê Thị Hoàng</t>
  </si>
  <si>
    <t>Nguyễn Phạm Khánh</t>
  </si>
  <si>
    <t>Hoàng Dương Anh</t>
  </si>
  <si>
    <t>Nguyễn Ngọc Thùy</t>
  </si>
  <si>
    <t>Trịnh Thị Hồng</t>
  </si>
  <si>
    <t>Nguyễn Thị Kiều Trang Bích</t>
  </si>
  <si>
    <t>Nguyễn Phúc Anh</t>
  </si>
  <si>
    <t>Đào Thị Hương</t>
  </si>
  <si>
    <t>Hoàng Thị Khánh</t>
  </si>
  <si>
    <t>Nguyễn Thái Thuỳ</t>
  </si>
  <si>
    <t>Nguyễn Đặng Thuỳ</t>
  </si>
  <si>
    <t>Trương Thị Thùy</t>
  </si>
  <si>
    <t>Tạ Thị Phương</t>
  </si>
  <si>
    <t>Trương Phúc</t>
  </si>
  <si>
    <t>Trần Thị Xuân</t>
  </si>
  <si>
    <t>Nguyễn Phước Khánh</t>
  </si>
  <si>
    <t>Hồ Thị Thuý</t>
  </si>
  <si>
    <t>30206264276</t>
  </si>
  <si>
    <t>Nguyễn Thị Như</t>
  </si>
  <si>
    <t>Trần Long</t>
  </si>
  <si>
    <t>Nguyễn Thị Yến</t>
  </si>
  <si>
    <t>Trương Thị Quỳnh</t>
  </si>
  <si>
    <t>Nguyễn Bình</t>
  </si>
  <si>
    <t>Nguyễn Ngọc Nguyên</t>
  </si>
  <si>
    <t xml:space="preserve"> </t>
  </si>
  <si>
    <t>Vũ Thị Như</t>
  </si>
  <si>
    <t>Mai Trúc</t>
  </si>
  <si>
    <t>Lê Thị Phương</t>
  </si>
  <si>
    <t>29206250085</t>
  </si>
  <si>
    <t>Dương Nhật Thiên</t>
  </si>
  <si>
    <t>Đặng Trần Minh</t>
  </si>
  <si>
    <t>Lê Minh Bích</t>
  </si>
  <si>
    <t>Lê Thị Thùy</t>
  </si>
  <si>
    <t>Kiều Thị Mỹ</t>
  </si>
  <si>
    <t>Đặng Trần Hồng</t>
  </si>
  <si>
    <t>Trần Thị Lan</t>
  </si>
  <si>
    <t>ENG 296 H</t>
  </si>
  <si>
    <t>Nguyễn Thị Mai</t>
  </si>
  <si>
    <t>Y Kevin</t>
  </si>
  <si>
    <t>Nguyễn Trần Thư</t>
  </si>
  <si>
    <t>Nguyễn Thị Kim</t>
  </si>
  <si>
    <t>Phạm Ngọc Kiều</t>
  </si>
  <si>
    <t>Bùi Thị Ly</t>
  </si>
  <si>
    <t>Ung Nguyễn Trúc</t>
  </si>
  <si>
    <t>Võ Thị Thảo</t>
  </si>
  <si>
    <t>Phùng Thảo</t>
  </si>
  <si>
    <t>Bùi Thị Yến</t>
  </si>
  <si>
    <t>Bùi Thị Thanh</t>
  </si>
  <si>
    <t>Lê Văn Tú</t>
  </si>
  <si>
    <t>Hoàng Ngọc Anh</t>
  </si>
  <si>
    <t>Nguyễn Thị Diễm</t>
  </si>
  <si>
    <t>Dương Thị Thanh</t>
  </si>
  <si>
    <t>Huỳnh Nguyễn Quang</t>
  </si>
  <si>
    <t>Nguyễn Tăng Ái</t>
  </si>
  <si>
    <t>Đào Thị Thanh</t>
  </si>
  <si>
    <t>507-d236-41</t>
  </si>
  <si>
    <t>501-d236-42</t>
  </si>
  <si>
    <t>502-d236-41</t>
  </si>
  <si>
    <t>501</t>
  </si>
  <si>
    <t>(LỚP: ENG 296 (B-D-H))</t>
  </si>
  <si>
    <t>MÔN :Tranh Tài Giải Pháp PBL* MÃ MÔN:ENG 296</t>
  </si>
  <si>
    <t>Thời gian:13h30 - Ngày 22/05/2026 - Phòng: 501 - cơ sở:  K7/25 Quang Trung</t>
  </si>
  <si>
    <t>ENG-ENG 296-Suat 13h30 - Ngày 22/05/2026</t>
  </si>
  <si>
    <t>502</t>
  </si>
  <si>
    <t>Thời gian:13h30 - Ngày 22/05/2026 - Phòng: 502 - cơ sở:  K7/25 Quang Trung</t>
  </si>
  <si>
    <t>Thời gian:13h30 - Ngày 22/05/2026 - Phòng: 507 - cơ sở:  K7/25 Quang Trung</t>
  </si>
  <si>
    <t>Thi Ghép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</si>
</sst>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7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14" fillId="0" borderId="0" xfId="122" applyFont="1" applyAlignment="1">
      <alignment horizontal="right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106" fillId="0" borderId="19" xfId="120" applyFont="1" applyBorder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14" fillId="0" borderId="0" xfId="122" applyFont="1" applyAlignment="1">
      <alignment horizontal="left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79" fillId="0" borderId="3" xfId="122" applyFont="1" applyBorder="1" applyAlignment="1">
      <alignment horizontal="center" vertical="center"/>
    </xf>
    <xf numFmtId="0" fontId="105" fillId="0" borderId="3" xfId="122" applyFont="1" applyBorder="1" applyAlignment="1">
      <alignment horizontal="center" vertical="center"/>
    </xf>
    <xf numFmtId="0" fontId="222" fillId="0" borderId="8" xfId="120" applyFont="1" applyBorder="1" applyAlignment="1">
      <alignment horizontal="center" wrapText="1"/>
    </xf>
    <xf numFmtId="0" fontId="222" fillId="0" borderId="18" xfId="120" applyFont="1" applyBorder="1" applyAlignment="1">
      <alignment horizontal="center" wrapText="1"/>
    </xf>
    <xf numFmtId="0" fontId="222" fillId="0" borderId="0" xfId="120" applyFont="1" applyAlignment="1">
      <alignment horizontal="center" wrapText="1"/>
    </xf>
    <xf numFmtId="0" fontId="222" fillId="0" borderId="0" xfId="129" applyFont="1" applyAlignment="1">
      <alignment horizontal="center"/>
    </xf>
    <xf numFmtId="0" fontId="222" fillId="0" borderId="19" xfId="120" applyFont="1" applyBorder="1" applyAlignment="1">
      <alignment horizontal="center" wrapText="1"/>
    </xf>
    <xf numFmtId="0" fontId="79" fillId="0" borderId="3" xfId="133" applyFont="1" applyBorder="1" applyAlignment="1">
      <alignment horizontal="center" vertical="center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2" xfId="122" applyFont="1" applyBorder="1" applyAlignment="1">
      <alignment horizontal="center"/>
    </xf>
    <xf numFmtId="0" fontId="79" fillId="0" borderId="31" xfId="122" applyFont="1" applyBorder="1" applyAlignment="1">
      <alignment horizontal="center"/>
    </xf>
    <xf numFmtId="0" fontId="105" fillId="0" borderId="3" xfId="122" applyFont="1" applyBorder="1" applyAlignment="1">
      <alignment horizontal="center" vertical="center" wrapText="1"/>
    </xf>
    <xf numFmtId="0" fontId="105" fillId="0" borderId="3" xfId="122" applyFont="1" applyBorder="1" applyAlignment="1">
      <alignment horizontal="center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0B960EB-7AB1-4926-9992-BBC4ECDD5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6AD5994-9BB5-4567-BCD1-39D580BF8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D215267-DB48-4EAB-8978-19B5C9C02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5" t="s">
        <v>5</v>
      </c>
      <c r="B1" s="145"/>
      <c r="C1" s="145"/>
      <c r="D1" s="14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5" t="s">
        <v>6</v>
      </c>
      <c r="B2" s="145"/>
      <c r="C2" s="145"/>
      <c r="D2" s="14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3" t="s">
        <v>3</v>
      </c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59" t="s">
        <v>2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F5" s="41"/>
    </row>
    <row r="6" spans="1:32" s="10" customFormat="1" ht="17.25" customHeight="1">
      <c r="A6" s="146" t="s">
        <v>4</v>
      </c>
      <c r="B6" s="9"/>
      <c r="C6" s="149" t="s">
        <v>8</v>
      </c>
      <c r="D6" s="156" t="s">
        <v>9</v>
      </c>
      <c r="E6" s="164" t="s">
        <v>10</v>
      </c>
      <c r="F6" s="152" t="s">
        <v>11</v>
      </c>
      <c r="G6" s="149" t="s">
        <v>12</v>
      </c>
      <c r="H6" s="152" t="s">
        <v>13</v>
      </c>
      <c r="I6" s="155" t="s">
        <v>14</v>
      </c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 t="s">
        <v>15</v>
      </c>
      <c r="Y6" s="155"/>
      <c r="Z6" s="155"/>
      <c r="AA6" s="136" t="s">
        <v>16</v>
      </c>
      <c r="AB6" s="137"/>
      <c r="AC6" s="137"/>
      <c r="AD6" s="138"/>
    </row>
    <row r="7" spans="1:32" s="10" customFormat="1" ht="63.75" customHeight="1">
      <c r="A7" s="147"/>
      <c r="B7" s="11"/>
      <c r="C7" s="150"/>
      <c r="D7" s="157"/>
      <c r="E7" s="165"/>
      <c r="F7" s="153"/>
      <c r="G7" s="150"/>
      <c r="H7" s="160"/>
      <c r="I7" s="12" t="s">
        <v>31</v>
      </c>
      <c r="J7" s="13" t="s">
        <v>34</v>
      </c>
      <c r="K7" s="162" t="s">
        <v>32</v>
      </c>
      <c r="L7" s="162"/>
      <c r="M7" s="162"/>
      <c r="N7" s="162"/>
      <c r="O7" s="162" t="s">
        <v>33</v>
      </c>
      <c r="P7" s="162"/>
      <c r="Q7" s="162"/>
      <c r="R7" s="162"/>
      <c r="S7" s="162" t="s">
        <v>35</v>
      </c>
      <c r="T7" s="162"/>
      <c r="U7" s="162"/>
      <c r="V7" s="162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48"/>
      <c r="B8" s="14"/>
      <c r="C8" s="151"/>
      <c r="D8" s="158"/>
      <c r="E8" s="166"/>
      <c r="F8" s="154"/>
      <c r="G8" s="151"/>
      <c r="H8" s="16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33"/>
      <c r="AB9" s="134"/>
      <c r="AC9" s="134"/>
      <c r="AD9" s="13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26"/>
      <c r="AB10" s="127"/>
      <c r="AC10" s="127"/>
      <c r="AD10" s="12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26"/>
      <c r="AB11" s="127"/>
      <c r="AC11" s="127"/>
      <c r="AD11" s="12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26"/>
      <c r="AB12" s="127"/>
      <c r="AC12" s="127"/>
      <c r="AD12" s="12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26"/>
      <c r="AB13" s="127"/>
      <c r="AC13" s="127"/>
      <c r="AD13" s="12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26"/>
      <c r="AB14" s="127"/>
      <c r="AC14" s="127"/>
      <c r="AD14" s="12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26"/>
      <c r="AB15" s="127"/>
      <c r="AC15" s="127"/>
      <c r="AD15" s="12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26"/>
      <c r="AB16" s="127"/>
      <c r="AC16" s="127"/>
      <c r="AD16" s="12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26"/>
      <c r="AB17" s="127"/>
      <c r="AC17" s="127"/>
      <c r="AD17" s="12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26"/>
      <c r="AB18" s="127"/>
      <c r="AC18" s="127"/>
      <c r="AD18" s="12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26"/>
      <c r="AB19" s="127"/>
      <c r="AC19" s="127"/>
      <c r="AD19" s="12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26"/>
      <c r="AB20" s="127"/>
      <c r="AC20" s="127"/>
      <c r="AD20" s="12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26"/>
      <c r="AB21" s="127"/>
      <c r="AC21" s="127"/>
      <c r="AD21" s="12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26"/>
      <c r="AB22" s="127"/>
      <c r="AC22" s="127"/>
      <c r="AD22" s="12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9"/>
      <c r="AB23" s="130"/>
      <c r="AC23" s="130"/>
      <c r="AD23" s="131"/>
    </row>
    <row r="24" spans="1:30" s="1" customFormat="1">
      <c r="A24" s="1" t="s">
        <v>25</v>
      </c>
      <c r="S24" s="132" t="s">
        <v>30</v>
      </c>
      <c r="T24" s="132"/>
      <c r="U24" s="132"/>
      <c r="V24" s="132"/>
      <c r="W24" s="132"/>
      <c r="X24" s="132"/>
      <c r="Y24" s="132"/>
      <c r="Z24" s="132"/>
      <c r="AA24" s="132"/>
    </row>
    <row r="25" spans="1:30" s="1" customFormat="1">
      <c r="A25" s="28" t="s">
        <v>26</v>
      </c>
      <c r="B25" s="28"/>
      <c r="C25" s="28"/>
      <c r="K25" s="132" t="s">
        <v>22</v>
      </c>
      <c r="L25" s="132"/>
      <c r="M25" s="132"/>
      <c r="N25" s="132"/>
      <c r="O25" s="132"/>
      <c r="P25" s="132"/>
      <c r="Q25" s="132"/>
      <c r="R25" s="132"/>
      <c r="V25" s="132" t="s">
        <v>23</v>
      </c>
      <c r="W25" s="132"/>
      <c r="X25" s="132"/>
      <c r="Y25" s="132"/>
      <c r="Z25" s="132"/>
      <c r="AA25" s="13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2" t="s">
        <v>24</v>
      </c>
      <c r="L26" s="132"/>
      <c r="M26" s="132"/>
      <c r="N26" s="132"/>
      <c r="O26" s="132"/>
      <c r="P26" s="132"/>
      <c r="Q26" s="132"/>
      <c r="R26" s="132"/>
      <c r="S26" s="27"/>
      <c r="T26" s="27"/>
      <c r="U26" s="27"/>
      <c r="V26" s="132" t="s">
        <v>24</v>
      </c>
      <c r="W26" s="132"/>
      <c r="X26" s="132"/>
      <c r="Y26" s="132"/>
      <c r="Z26" s="132"/>
      <c r="AA26" s="13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33"/>
      <c r="AB32" s="134"/>
      <c r="AC32" s="134"/>
      <c r="AD32" s="13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26"/>
      <c r="AB33" s="127"/>
      <c r="AC33" s="127"/>
      <c r="AD33" s="12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26"/>
      <c r="AB34" s="127"/>
      <c r="AC34" s="127"/>
      <c r="AD34" s="12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26"/>
      <c r="AB35" s="127"/>
      <c r="AC35" s="127"/>
      <c r="AD35" s="12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26"/>
      <c r="AB36" s="127"/>
      <c r="AC36" s="127"/>
      <c r="AD36" s="12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26"/>
      <c r="AB37" s="127"/>
      <c r="AC37" s="127"/>
      <c r="AD37" s="12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26"/>
      <c r="AB38" s="127"/>
      <c r="AC38" s="127"/>
      <c r="AD38" s="12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26"/>
      <c r="AB39" s="127"/>
      <c r="AC39" s="127"/>
      <c r="AD39" s="12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26"/>
      <c r="AB40" s="127"/>
      <c r="AC40" s="127"/>
      <c r="AD40" s="12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26"/>
      <c r="AB41" s="127"/>
      <c r="AC41" s="127"/>
      <c r="AD41" s="12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26"/>
      <c r="AB42" s="127"/>
      <c r="AC42" s="127"/>
      <c r="AD42" s="12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26"/>
      <c r="AB43" s="127"/>
      <c r="AC43" s="127"/>
      <c r="AD43" s="12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26"/>
      <c r="AB44" s="127"/>
      <c r="AC44" s="127"/>
      <c r="AD44" s="12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26"/>
      <c r="AB45" s="127"/>
      <c r="AC45" s="127"/>
      <c r="AD45" s="12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9"/>
      <c r="AB46" s="130"/>
      <c r="AC46" s="130"/>
      <c r="AD46" s="131"/>
    </row>
    <row r="47" spans="1:30" s="1" customFormat="1" ht="16.5" customHeight="1">
      <c r="A47" s="1" t="s">
        <v>25</v>
      </c>
      <c r="S47" s="132" t="s">
        <v>30</v>
      </c>
      <c r="T47" s="132"/>
      <c r="U47" s="132"/>
      <c r="V47" s="132"/>
      <c r="W47" s="132"/>
      <c r="X47" s="132"/>
      <c r="Y47" s="132"/>
      <c r="Z47" s="132"/>
      <c r="AA47" s="132"/>
    </row>
    <row r="48" spans="1:30" s="1" customFormat="1">
      <c r="A48" s="28" t="s">
        <v>26</v>
      </c>
      <c r="B48" s="28"/>
      <c r="C48" s="28"/>
      <c r="K48" s="132" t="s">
        <v>22</v>
      </c>
      <c r="L48" s="132"/>
      <c r="M48" s="132"/>
      <c r="N48" s="132"/>
      <c r="O48" s="132"/>
      <c r="P48" s="132"/>
      <c r="Q48" s="132"/>
      <c r="R48" s="132"/>
      <c r="V48" s="132" t="s">
        <v>23</v>
      </c>
      <c r="W48" s="132"/>
      <c r="X48" s="132"/>
      <c r="Y48" s="132"/>
      <c r="Z48" s="132"/>
      <c r="AA48" s="13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2" t="s">
        <v>24</v>
      </c>
      <c r="L49" s="132"/>
      <c r="M49" s="132"/>
      <c r="N49" s="132"/>
      <c r="O49" s="132"/>
      <c r="P49" s="132"/>
      <c r="Q49" s="132"/>
      <c r="R49" s="132"/>
      <c r="S49" s="27"/>
      <c r="T49" s="27"/>
      <c r="U49" s="27"/>
      <c r="V49" s="132" t="s">
        <v>24</v>
      </c>
      <c r="W49" s="132"/>
      <c r="X49" s="132"/>
      <c r="Y49" s="132"/>
      <c r="Z49" s="132"/>
      <c r="AA49" s="13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33"/>
      <c r="AB55" s="134"/>
      <c r="AC55" s="134"/>
      <c r="AD55" s="13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26"/>
      <c r="AB56" s="127"/>
      <c r="AC56" s="127"/>
      <c r="AD56" s="12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26"/>
      <c r="AB57" s="127"/>
      <c r="AC57" s="127"/>
      <c r="AD57" s="12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26"/>
      <c r="AB58" s="127"/>
      <c r="AC58" s="127"/>
      <c r="AD58" s="12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26"/>
      <c r="AB59" s="127"/>
      <c r="AC59" s="127"/>
      <c r="AD59" s="12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26"/>
      <c r="AB60" s="127"/>
      <c r="AC60" s="127"/>
      <c r="AD60" s="12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26"/>
      <c r="AB61" s="127"/>
      <c r="AC61" s="127"/>
      <c r="AD61" s="12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26"/>
      <c r="AB62" s="127"/>
      <c r="AC62" s="127"/>
      <c r="AD62" s="12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26"/>
      <c r="AB63" s="127"/>
      <c r="AC63" s="127"/>
      <c r="AD63" s="12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26"/>
      <c r="AB64" s="127"/>
      <c r="AC64" s="127"/>
      <c r="AD64" s="12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26"/>
      <c r="AB65" s="127"/>
      <c r="AC65" s="127"/>
      <c r="AD65" s="12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26"/>
      <c r="AB66" s="127"/>
      <c r="AC66" s="127"/>
      <c r="AD66" s="12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26"/>
      <c r="AB67" s="127"/>
      <c r="AC67" s="127"/>
      <c r="AD67" s="12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26"/>
      <c r="AB68" s="127"/>
      <c r="AC68" s="127"/>
      <c r="AD68" s="12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9"/>
      <c r="AB69" s="130"/>
      <c r="AC69" s="130"/>
      <c r="AD69" s="131"/>
    </row>
    <row r="70" spans="1:30" s="1" customFormat="1">
      <c r="A70" s="1" t="s">
        <v>25</v>
      </c>
      <c r="S70" s="132" t="s">
        <v>30</v>
      </c>
      <c r="T70" s="132"/>
      <c r="U70" s="132"/>
      <c r="V70" s="132"/>
      <c r="W70" s="132"/>
      <c r="X70" s="132"/>
      <c r="Y70" s="132"/>
      <c r="Z70" s="132"/>
      <c r="AA70" s="132"/>
    </row>
    <row r="71" spans="1:30" s="1" customFormat="1">
      <c r="A71" s="28" t="s">
        <v>26</v>
      </c>
      <c r="B71" s="28"/>
      <c r="C71" s="28"/>
      <c r="K71" s="132" t="s">
        <v>22</v>
      </c>
      <c r="L71" s="132"/>
      <c r="M71" s="132"/>
      <c r="N71" s="132"/>
      <c r="O71" s="132"/>
      <c r="P71" s="132"/>
      <c r="Q71" s="132"/>
      <c r="R71" s="132"/>
      <c r="V71" s="132" t="s">
        <v>23</v>
      </c>
      <c r="W71" s="132"/>
      <c r="X71" s="132"/>
      <c r="Y71" s="132"/>
      <c r="Z71" s="132"/>
      <c r="AA71" s="13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2" t="s">
        <v>24</v>
      </c>
      <c r="L72" s="132"/>
      <c r="M72" s="132"/>
      <c r="N72" s="132"/>
      <c r="O72" s="132"/>
      <c r="P72" s="132"/>
      <c r="Q72" s="132"/>
      <c r="R72" s="132"/>
      <c r="S72" s="27"/>
      <c r="T72" s="27"/>
      <c r="U72" s="27"/>
      <c r="V72" s="132" t="s">
        <v>24</v>
      </c>
      <c r="W72" s="132"/>
      <c r="X72" s="132"/>
      <c r="Y72" s="132"/>
      <c r="Z72" s="132"/>
      <c r="AA72" s="13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33"/>
      <c r="AB78" s="134"/>
      <c r="AC78" s="134"/>
      <c r="AD78" s="13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6"/>
      <c r="AB79" s="127"/>
      <c r="AC79" s="127"/>
      <c r="AD79" s="12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6"/>
      <c r="AB80" s="127"/>
      <c r="AC80" s="127"/>
      <c r="AD80" s="12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6"/>
      <c r="AB81" s="127"/>
      <c r="AC81" s="127"/>
      <c r="AD81" s="12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6"/>
      <c r="AB82" s="127"/>
      <c r="AC82" s="127"/>
      <c r="AD82" s="12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6"/>
      <c r="AB83" s="127"/>
      <c r="AC83" s="127"/>
      <c r="AD83" s="12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6"/>
      <c r="AB84" s="127"/>
      <c r="AC84" s="127"/>
      <c r="AD84" s="12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6"/>
      <c r="AB85" s="127"/>
      <c r="AC85" s="127"/>
      <c r="AD85" s="12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6"/>
      <c r="AB86" s="127"/>
      <c r="AC86" s="127"/>
      <c r="AD86" s="12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6"/>
      <c r="AB87" s="127"/>
      <c r="AC87" s="127"/>
      <c r="AD87" s="12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6"/>
      <c r="AB88" s="127"/>
      <c r="AC88" s="127"/>
      <c r="AD88" s="12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6"/>
      <c r="AB89" s="127"/>
      <c r="AC89" s="127"/>
      <c r="AD89" s="12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6"/>
      <c r="AB90" s="127"/>
      <c r="AC90" s="127"/>
      <c r="AD90" s="12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6"/>
      <c r="AB91" s="127"/>
      <c r="AC91" s="127"/>
      <c r="AD91" s="12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9"/>
      <c r="AB92" s="130"/>
      <c r="AC92" s="130"/>
      <c r="AD92" s="131"/>
    </row>
    <row r="93" spans="1:30" s="1" customFormat="1">
      <c r="A93" s="1" t="s">
        <v>25</v>
      </c>
      <c r="S93" s="132" t="s">
        <v>30</v>
      </c>
      <c r="T93" s="132"/>
      <c r="U93" s="132"/>
      <c r="V93" s="132"/>
      <c r="W93" s="132"/>
      <c r="X93" s="132"/>
      <c r="Y93" s="132"/>
      <c r="Z93" s="132"/>
      <c r="AA93" s="132"/>
    </row>
    <row r="94" spans="1:30" s="1" customFormat="1">
      <c r="A94" s="28" t="s">
        <v>26</v>
      </c>
      <c r="B94" s="28"/>
      <c r="C94" s="28"/>
      <c r="K94" s="132" t="s">
        <v>22</v>
      </c>
      <c r="L94" s="132"/>
      <c r="M94" s="132"/>
      <c r="N94" s="132"/>
      <c r="O94" s="132"/>
      <c r="P94" s="132"/>
      <c r="Q94" s="132"/>
      <c r="R94" s="132"/>
      <c r="V94" s="132" t="s">
        <v>23</v>
      </c>
      <c r="W94" s="132"/>
      <c r="X94" s="132"/>
      <c r="Y94" s="132"/>
      <c r="Z94" s="132"/>
      <c r="AA94" s="13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32" t="s">
        <v>24</v>
      </c>
      <c r="L95" s="132"/>
      <c r="M95" s="132"/>
      <c r="N95" s="132"/>
      <c r="O95" s="132"/>
      <c r="P95" s="132"/>
      <c r="Q95" s="132"/>
      <c r="R95" s="132"/>
      <c r="S95" s="27"/>
      <c r="T95" s="27"/>
      <c r="U95" s="27"/>
      <c r="V95" s="132" t="s">
        <v>24</v>
      </c>
      <c r="W95" s="132"/>
      <c r="X95" s="132"/>
      <c r="Y95" s="132"/>
      <c r="Z95" s="132"/>
      <c r="AA95" s="13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D9CE9-B93E-40CA-AB04-077BD125115A}">
  <dimension ref="A1:S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4.140625" customWidth="1"/>
    <col min="9" max="9" width="6.42578125" customWidth="1"/>
    <col min="10" max="10" width="3.42578125" customWidth="1"/>
    <col min="11" max="11" width="3.5703125" customWidth="1"/>
    <col min="12" max="12" width="3.7109375" customWidth="1"/>
    <col min="13" max="13" width="4.28515625" customWidth="1"/>
    <col min="14" max="14" width="8.28515625" customWidth="1"/>
    <col min="15" max="15" width="5" customWidth="1"/>
    <col min="16" max="16" width="0.7109375" customWidth="1"/>
    <col min="17" max="17" width="1.5703125" customWidth="1"/>
    <col min="18" max="18" width="9.140625" hidden="1" customWidth="1"/>
  </cols>
  <sheetData>
    <row r="1" spans="1:18" s="47" customFormat="1">
      <c r="C1" s="196" t="s">
        <v>57</v>
      </c>
      <c r="D1" s="196"/>
      <c r="E1" s="48"/>
      <c r="F1" s="180" t="s">
        <v>215</v>
      </c>
      <c r="G1" s="180"/>
      <c r="H1" s="180"/>
      <c r="I1" s="180"/>
      <c r="J1" s="180"/>
      <c r="K1" s="180"/>
      <c r="L1" s="180"/>
      <c r="M1" s="180"/>
      <c r="N1" s="180"/>
      <c r="O1" s="49" t="s">
        <v>427</v>
      </c>
    </row>
    <row r="2" spans="1:18" s="47" customFormat="1">
      <c r="C2" s="196" t="s">
        <v>213</v>
      </c>
      <c r="D2" s="196"/>
      <c r="E2" s="50" t="s">
        <v>198</v>
      </c>
      <c r="F2" s="197" t="s">
        <v>431</v>
      </c>
      <c r="G2" s="197"/>
      <c r="H2" s="197"/>
      <c r="I2" s="197"/>
      <c r="J2" s="197"/>
      <c r="K2" s="197"/>
      <c r="L2" s="197"/>
      <c r="M2" s="197"/>
      <c r="N2" s="197"/>
      <c r="O2" s="51" t="s">
        <v>60</v>
      </c>
      <c r="P2" s="52" t="s">
        <v>61</v>
      </c>
      <c r="Q2" s="52">
        <v>1</v>
      </c>
    </row>
    <row r="3" spans="1:18" s="53" customFormat="1" ht="18.75" customHeight="1">
      <c r="C3" s="54" t="s">
        <v>338</v>
      </c>
      <c r="D3" s="181" t="s">
        <v>432</v>
      </c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51" t="s">
        <v>62</v>
      </c>
      <c r="P3" s="51" t="s">
        <v>61</v>
      </c>
      <c r="Q3" s="51">
        <v>2</v>
      </c>
    </row>
    <row r="4" spans="1:18" s="53" customFormat="1" ht="18.75" customHeight="1">
      <c r="B4" s="182" t="s">
        <v>437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51" t="s">
        <v>63</v>
      </c>
      <c r="P4" s="51" t="s">
        <v>61</v>
      </c>
      <c r="Q4" s="51">
        <v>1</v>
      </c>
    </row>
    <row r="5" spans="1:18" ht="9" customHeight="1"/>
    <row r="6" spans="1:18" ht="15" customHeight="1">
      <c r="B6" s="176" t="s">
        <v>4</v>
      </c>
      <c r="C6" s="177" t="s">
        <v>64</v>
      </c>
      <c r="D6" s="178" t="s">
        <v>9</v>
      </c>
      <c r="E6" s="179" t="s">
        <v>10</v>
      </c>
      <c r="F6" s="177" t="s">
        <v>75</v>
      </c>
      <c r="G6" s="177" t="s">
        <v>76</v>
      </c>
      <c r="H6" s="205" t="s">
        <v>178</v>
      </c>
      <c r="I6" s="177" t="s">
        <v>67</v>
      </c>
      <c r="J6" s="203"/>
      <c r="K6" s="203"/>
      <c r="L6" s="203"/>
      <c r="M6" s="203"/>
      <c r="N6" s="204"/>
      <c r="O6" s="187" t="s">
        <v>68</v>
      </c>
      <c r="P6" s="188"/>
      <c r="Q6" s="189"/>
    </row>
    <row r="7" spans="1:18" ht="27" customHeight="1">
      <c r="B7" s="176"/>
      <c r="C7" s="176"/>
      <c r="D7" s="178"/>
      <c r="E7" s="179"/>
      <c r="F7" s="176"/>
      <c r="G7" s="176"/>
      <c r="H7" s="206"/>
      <c r="I7" s="176"/>
      <c r="J7" s="107" t="s">
        <v>92</v>
      </c>
      <c r="K7" s="106" t="s">
        <v>90</v>
      </c>
      <c r="L7" s="106" t="s">
        <v>91</v>
      </c>
      <c r="M7" s="113" t="s">
        <v>69</v>
      </c>
      <c r="N7" s="113" t="s">
        <v>70</v>
      </c>
      <c r="O7" s="190"/>
      <c r="P7" s="191"/>
      <c r="Q7" s="192"/>
    </row>
    <row r="8" spans="1:18" ht="20.100000000000001" customHeight="1">
      <c r="A8">
        <v>84</v>
      </c>
      <c r="B8" s="56">
        <v>1</v>
      </c>
      <c r="C8" s="108" t="s">
        <v>272</v>
      </c>
      <c r="D8" s="58" t="s">
        <v>397</v>
      </c>
      <c r="E8" s="59" t="s">
        <v>135</v>
      </c>
      <c r="F8" s="96" t="s">
        <v>370</v>
      </c>
      <c r="G8" s="96" t="s">
        <v>206</v>
      </c>
      <c r="H8" s="60"/>
      <c r="I8" s="61"/>
      <c r="J8" s="61"/>
      <c r="K8" s="61"/>
      <c r="L8" s="61"/>
      <c r="M8" s="61"/>
      <c r="N8" s="61"/>
      <c r="O8" s="193" t="s">
        <v>86</v>
      </c>
      <c r="P8" s="194"/>
      <c r="Q8" s="195"/>
      <c r="R8" t="s">
        <v>434</v>
      </c>
    </row>
    <row r="9" spans="1:18" ht="20.100000000000001" customHeight="1">
      <c r="A9">
        <v>85</v>
      </c>
      <c r="B9" s="56">
        <v>2</v>
      </c>
      <c r="C9" s="108" t="s">
        <v>219</v>
      </c>
      <c r="D9" s="58" t="s">
        <v>398</v>
      </c>
      <c r="E9" s="59" t="s">
        <v>135</v>
      </c>
      <c r="F9" s="96" t="s">
        <v>370</v>
      </c>
      <c r="G9" s="96" t="s">
        <v>206</v>
      </c>
      <c r="H9" s="60"/>
      <c r="I9" s="61"/>
      <c r="J9" s="61"/>
      <c r="K9" s="61"/>
      <c r="L9" s="61"/>
      <c r="M9" s="61"/>
      <c r="N9" s="61"/>
      <c r="O9" s="183" t="s">
        <v>86</v>
      </c>
      <c r="P9" s="184"/>
      <c r="Q9" s="185"/>
      <c r="R9" t="s">
        <v>434</v>
      </c>
    </row>
    <row r="10" spans="1:18" ht="20.100000000000001" customHeight="1">
      <c r="A10">
        <v>86</v>
      </c>
      <c r="B10" s="56">
        <v>3</v>
      </c>
      <c r="C10" s="108" t="s">
        <v>275</v>
      </c>
      <c r="D10" s="58" t="s">
        <v>399</v>
      </c>
      <c r="E10" s="59" t="s">
        <v>82</v>
      </c>
      <c r="F10" s="96" t="s">
        <v>370</v>
      </c>
      <c r="G10" s="96" t="s">
        <v>206</v>
      </c>
      <c r="H10" s="60"/>
      <c r="I10" s="61"/>
      <c r="J10" s="61"/>
      <c r="K10" s="61"/>
      <c r="L10" s="61"/>
      <c r="M10" s="61"/>
      <c r="N10" s="61"/>
      <c r="O10" s="183" t="s">
        <v>86</v>
      </c>
      <c r="P10" s="184"/>
      <c r="Q10" s="185"/>
      <c r="R10" t="s">
        <v>434</v>
      </c>
    </row>
    <row r="11" spans="1:18" ht="20.100000000000001" customHeight="1">
      <c r="A11">
        <v>87</v>
      </c>
      <c r="B11" s="56">
        <v>4</v>
      </c>
      <c r="C11" s="108" t="s">
        <v>276</v>
      </c>
      <c r="D11" s="58" t="s">
        <v>159</v>
      </c>
      <c r="E11" s="59" t="s">
        <v>82</v>
      </c>
      <c r="F11" s="96" t="s">
        <v>370</v>
      </c>
      <c r="G11" s="96" t="s">
        <v>206</v>
      </c>
      <c r="H11" s="60"/>
      <c r="I11" s="61"/>
      <c r="J11" s="61"/>
      <c r="K11" s="61"/>
      <c r="L11" s="61"/>
      <c r="M11" s="61"/>
      <c r="N11" s="61"/>
      <c r="O11" s="183" t="s">
        <v>86</v>
      </c>
      <c r="P11" s="184"/>
      <c r="Q11" s="185"/>
      <c r="R11" t="s">
        <v>434</v>
      </c>
    </row>
    <row r="12" spans="1:18" ht="20.100000000000001" customHeight="1">
      <c r="A12">
        <v>88</v>
      </c>
      <c r="B12" s="56">
        <v>5</v>
      </c>
      <c r="C12" s="108" t="s">
        <v>400</v>
      </c>
      <c r="D12" s="58" t="s">
        <v>401</v>
      </c>
      <c r="E12" s="59" t="s">
        <v>148</v>
      </c>
      <c r="F12" s="96" t="s">
        <v>370</v>
      </c>
      <c r="G12" s="96" t="s">
        <v>203</v>
      </c>
      <c r="H12" s="60"/>
      <c r="I12" s="61"/>
      <c r="J12" s="61"/>
      <c r="K12" s="61"/>
      <c r="L12" s="61"/>
      <c r="M12" s="61"/>
      <c r="N12" s="61"/>
      <c r="O12" s="183" t="s">
        <v>87</v>
      </c>
      <c r="P12" s="184"/>
      <c r="Q12" s="185"/>
      <c r="R12" t="s">
        <v>434</v>
      </c>
    </row>
    <row r="13" spans="1:18" ht="20.100000000000001" customHeight="1">
      <c r="A13">
        <v>89</v>
      </c>
      <c r="B13" s="56">
        <v>6</v>
      </c>
      <c r="C13" s="108" t="s">
        <v>313</v>
      </c>
      <c r="D13" s="58" t="s">
        <v>402</v>
      </c>
      <c r="E13" s="59" t="s">
        <v>148</v>
      </c>
      <c r="F13" s="96" t="s">
        <v>370</v>
      </c>
      <c r="G13" s="96" t="s">
        <v>209</v>
      </c>
      <c r="H13" s="60"/>
      <c r="I13" s="61"/>
      <c r="J13" s="61"/>
      <c r="K13" s="61"/>
      <c r="L13" s="61"/>
      <c r="M13" s="61"/>
      <c r="N13" s="61"/>
      <c r="O13" s="183" t="s">
        <v>86</v>
      </c>
      <c r="P13" s="184"/>
      <c r="Q13" s="185"/>
      <c r="R13" t="s">
        <v>434</v>
      </c>
    </row>
    <row r="14" spans="1:18" ht="20.100000000000001" customHeight="1">
      <c r="A14">
        <v>90</v>
      </c>
      <c r="B14" s="56">
        <v>7</v>
      </c>
      <c r="C14" s="108" t="s">
        <v>279</v>
      </c>
      <c r="D14" s="58" t="s">
        <v>188</v>
      </c>
      <c r="E14" s="59" t="s">
        <v>112</v>
      </c>
      <c r="F14" s="96" t="s">
        <v>370</v>
      </c>
      <c r="G14" s="96" t="s">
        <v>206</v>
      </c>
      <c r="H14" s="60"/>
      <c r="I14" s="61"/>
      <c r="J14" s="61"/>
      <c r="K14" s="61"/>
      <c r="L14" s="61"/>
      <c r="M14" s="61"/>
      <c r="N14" s="61"/>
      <c r="O14" s="183" t="s">
        <v>86</v>
      </c>
      <c r="P14" s="184"/>
      <c r="Q14" s="185"/>
      <c r="R14" t="s">
        <v>434</v>
      </c>
    </row>
    <row r="15" spans="1:18" ht="20.100000000000001" customHeight="1">
      <c r="A15">
        <v>91</v>
      </c>
      <c r="B15" s="56">
        <v>8</v>
      </c>
      <c r="C15" s="108" t="s">
        <v>301</v>
      </c>
      <c r="D15" s="58" t="s">
        <v>403</v>
      </c>
      <c r="E15" s="59" t="s">
        <v>94</v>
      </c>
      <c r="F15" s="96" t="s">
        <v>370</v>
      </c>
      <c r="G15" s="96" t="s">
        <v>208</v>
      </c>
      <c r="H15" s="60"/>
      <c r="I15" s="61"/>
      <c r="J15" s="61"/>
      <c r="K15" s="61"/>
      <c r="L15" s="61"/>
      <c r="M15" s="61"/>
      <c r="N15" s="61"/>
      <c r="O15" s="183" t="s">
        <v>86</v>
      </c>
      <c r="P15" s="184"/>
      <c r="Q15" s="185"/>
      <c r="R15" t="s">
        <v>434</v>
      </c>
    </row>
    <row r="16" spans="1:18" ht="20.100000000000001" customHeight="1">
      <c r="A16">
        <v>92</v>
      </c>
      <c r="B16" s="56">
        <v>9</v>
      </c>
      <c r="C16" s="108" t="s">
        <v>281</v>
      </c>
      <c r="D16" s="58" t="s">
        <v>404</v>
      </c>
      <c r="E16" s="59" t="s">
        <v>111</v>
      </c>
      <c r="F16" s="96" t="s">
        <v>370</v>
      </c>
      <c r="G16" s="96" t="s">
        <v>206</v>
      </c>
      <c r="H16" s="60"/>
      <c r="I16" s="61"/>
      <c r="J16" s="61"/>
      <c r="K16" s="61"/>
      <c r="L16" s="61"/>
      <c r="M16" s="61"/>
      <c r="N16" s="61"/>
      <c r="O16" s="183" t="s">
        <v>86</v>
      </c>
      <c r="P16" s="184"/>
      <c r="Q16" s="185"/>
      <c r="R16" t="s">
        <v>434</v>
      </c>
    </row>
    <row r="17" spans="1:18" ht="20.100000000000001" customHeight="1">
      <c r="A17">
        <v>93</v>
      </c>
      <c r="B17" s="56">
        <v>10</v>
      </c>
      <c r="C17" s="108" t="s">
        <v>280</v>
      </c>
      <c r="D17" s="58" t="s">
        <v>169</v>
      </c>
      <c r="E17" s="59" t="s">
        <v>111</v>
      </c>
      <c r="F17" s="96" t="s">
        <v>370</v>
      </c>
      <c r="G17" s="96" t="s">
        <v>206</v>
      </c>
      <c r="H17" s="60"/>
      <c r="I17" s="61"/>
      <c r="J17" s="61"/>
      <c r="K17" s="61"/>
      <c r="L17" s="61"/>
      <c r="M17" s="61"/>
      <c r="N17" s="61"/>
      <c r="O17" s="183" t="s">
        <v>86</v>
      </c>
      <c r="P17" s="184"/>
      <c r="Q17" s="185"/>
      <c r="R17" t="s">
        <v>434</v>
      </c>
    </row>
    <row r="18" spans="1:18" ht="20.100000000000001" customHeight="1">
      <c r="A18">
        <v>94</v>
      </c>
      <c r="B18" s="56">
        <v>11</v>
      </c>
      <c r="C18" s="108" t="s">
        <v>283</v>
      </c>
      <c r="D18" s="58" t="s">
        <v>405</v>
      </c>
      <c r="E18" s="59" t="s">
        <v>145</v>
      </c>
      <c r="F18" s="96" t="s">
        <v>370</v>
      </c>
      <c r="G18" s="96" t="s">
        <v>206</v>
      </c>
      <c r="H18" s="60"/>
      <c r="I18" s="61"/>
      <c r="J18" s="61"/>
      <c r="K18" s="61"/>
      <c r="L18" s="61"/>
      <c r="M18" s="61"/>
      <c r="N18" s="61"/>
      <c r="O18" s="183" t="s">
        <v>86</v>
      </c>
      <c r="P18" s="184"/>
      <c r="Q18" s="185"/>
      <c r="R18" t="s">
        <v>434</v>
      </c>
    </row>
    <row r="19" spans="1:18" ht="20.100000000000001" customHeight="1">
      <c r="A19">
        <v>95</v>
      </c>
      <c r="B19" s="56">
        <v>12</v>
      </c>
      <c r="C19" s="108" t="s">
        <v>304</v>
      </c>
      <c r="D19" s="58" t="s">
        <v>85</v>
      </c>
      <c r="E19" s="59" t="s">
        <v>158</v>
      </c>
      <c r="F19" s="96" t="s">
        <v>370</v>
      </c>
      <c r="G19" s="96" t="s">
        <v>208</v>
      </c>
      <c r="H19" s="60"/>
      <c r="I19" s="61"/>
      <c r="J19" s="61"/>
      <c r="K19" s="61"/>
      <c r="L19" s="61"/>
      <c r="M19" s="61"/>
      <c r="N19" s="61"/>
      <c r="O19" s="183" t="s">
        <v>86</v>
      </c>
      <c r="P19" s="184"/>
      <c r="Q19" s="185"/>
      <c r="R19" t="s">
        <v>434</v>
      </c>
    </row>
    <row r="20" spans="1:18" ht="20.100000000000001" customHeight="1">
      <c r="A20">
        <v>96</v>
      </c>
      <c r="B20" s="56">
        <v>13</v>
      </c>
      <c r="C20" s="108" t="s">
        <v>316</v>
      </c>
      <c r="D20" s="58" t="s">
        <v>406</v>
      </c>
      <c r="E20" s="59" t="s">
        <v>79</v>
      </c>
      <c r="F20" s="96" t="s">
        <v>370</v>
      </c>
      <c r="G20" s="96" t="s">
        <v>209</v>
      </c>
      <c r="H20" s="60"/>
      <c r="I20" s="61"/>
      <c r="J20" s="61"/>
      <c r="K20" s="61"/>
      <c r="L20" s="61"/>
      <c r="M20" s="61"/>
      <c r="N20" s="61"/>
      <c r="O20" s="183" t="s">
        <v>86</v>
      </c>
      <c r="P20" s="184"/>
      <c r="Q20" s="185"/>
      <c r="R20" t="s">
        <v>434</v>
      </c>
    </row>
    <row r="21" spans="1:18" ht="20.100000000000001" customHeight="1">
      <c r="A21">
        <v>97</v>
      </c>
      <c r="B21" s="56">
        <v>14</v>
      </c>
      <c r="C21" s="108" t="s">
        <v>306</v>
      </c>
      <c r="D21" s="58" t="s">
        <v>204</v>
      </c>
      <c r="E21" s="59" t="s">
        <v>165</v>
      </c>
      <c r="F21" s="96" t="s">
        <v>370</v>
      </c>
      <c r="G21" s="96" t="s">
        <v>208</v>
      </c>
      <c r="H21" s="60"/>
      <c r="I21" s="61"/>
      <c r="J21" s="61"/>
      <c r="K21" s="61"/>
      <c r="L21" s="61"/>
      <c r="M21" s="61"/>
      <c r="N21" s="61"/>
      <c r="O21" s="183" t="s">
        <v>86</v>
      </c>
      <c r="P21" s="184"/>
      <c r="Q21" s="185"/>
      <c r="R21" t="s">
        <v>434</v>
      </c>
    </row>
    <row r="22" spans="1:18" ht="20.100000000000001" customHeight="1">
      <c r="A22">
        <v>98</v>
      </c>
      <c r="B22" s="56">
        <v>15</v>
      </c>
      <c r="C22" s="108" t="s">
        <v>216</v>
      </c>
      <c r="D22" s="58" t="s">
        <v>407</v>
      </c>
      <c r="E22" s="59" t="s">
        <v>99</v>
      </c>
      <c r="F22" s="96" t="s">
        <v>408</v>
      </c>
      <c r="G22" s="96" t="s">
        <v>206</v>
      </c>
      <c r="H22" s="60"/>
      <c r="I22" s="61"/>
      <c r="J22" s="61"/>
      <c r="K22" s="61"/>
      <c r="L22" s="61"/>
      <c r="M22" s="61"/>
      <c r="N22" s="61"/>
      <c r="O22" s="183" t="s">
        <v>86</v>
      </c>
      <c r="P22" s="184"/>
      <c r="Q22" s="185"/>
      <c r="R22" t="s">
        <v>434</v>
      </c>
    </row>
    <row r="23" spans="1:18" ht="20.100000000000001" customHeight="1">
      <c r="A23">
        <v>99</v>
      </c>
      <c r="B23" s="56">
        <v>16</v>
      </c>
      <c r="C23" s="108" t="s">
        <v>232</v>
      </c>
      <c r="D23" s="58" t="s">
        <v>409</v>
      </c>
      <c r="E23" s="59" t="s">
        <v>99</v>
      </c>
      <c r="F23" s="96" t="s">
        <v>408</v>
      </c>
      <c r="G23" s="96" t="s">
        <v>206</v>
      </c>
      <c r="H23" s="60"/>
      <c r="I23" s="61"/>
      <c r="J23" s="61"/>
      <c r="K23" s="61"/>
      <c r="L23" s="61"/>
      <c r="M23" s="61"/>
      <c r="N23" s="61"/>
      <c r="O23" s="183" t="s">
        <v>86</v>
      </c>
      <c r="P23" s="184"/>
      <c r="Q23" s="185"/>
      <c r="R23" t="s">
        <v>434</v>
      </c>
    </row>
    <row r="24" spans="1:18" ht="20.100000000000001" customHeight="1">
      <c r="A24">
        <v>100</v>
      </c>
      <c r="B24" s="56">
        <v>17</v>
      </c>
      <c r="C24" s="108" t="s">
        <v>223</v>
      </c>
      <c r="D24" s="58" t="s">
        <v>404</v>
      </c>
      <c r="E24" s="59" t="s">
        <v>124</v>
      </c>
      <c r="F24" s="96" t="s">
        <v>408</v>
      </c>
      <c r="G24" s="96" t="s">
        <v>202</v>
      </c>
      <c r="H24" s="60"/>
      <c r="I24" s="61"/>
      <c r="J24" s="61"/>
      <c r="K24" s="61"/>
      <c r="L24" s="61"/>
      <c r="M24" s="61"/>
      <c r="N24" s="61"/>
      <c r="O24" s="183" t="s">
        <v>86</v>
      </c>
      <c r="P24" s="184"/>
      <c r="Q24" s="185"/>
      <c r="R24" t="s">
        <v>434</v>
      </c>
    </row>
    <row r="25" spans="1:18" ht="20.100000000000001" customHeight="1">
      <c r="A25">
        <v>101</v>
      </c>
      <c r="B25" s="56">
        <v>18</v>
      </c>
      <c r="C25" s="108" t="s">
        <v>242</v>
      </c>
      <c r="D25" s="58" t="s">
        <v>183</v>
      </c>
      <c r="E25" s="59" t="s">
        <v>103</v>
      </c>
      <c r="F25" s="96" t="s">
        <v>408</v>
      </c>
      <c r="G25" s="96" t="s">
        <v>206</v>
      </c>
      <c r="H25" s="60"/>
      <c r="I25" s="61"/>
      <c r="J25" s="61"/>
      <c r="K25" s="61"/>
      <c r="L25" s="61"/>
      <c r="M25" s="61"/>
      <c r="N25" s="61"/>
      <c r="O25" s="183" t="s">
        <v>86</v>
      </c>
      <c r="P25" s="184"/>
      <c r="Q25" s="185"/>
      <c r="R25" t="s">
        <v>434</v>
      </c>
    </row>
    <row r="26" spans="1:18" ht="20.100000000000001" customHeight="1">
      <c r="A26">
        <v>102</v>
      </c>
      <c r="B26" s="56">
        <v>19</v>
      </c>
      <c r="C26" s="108" t="s">
        <v>224</v>
      </c>
      <c r="D26" s="58" t="s">
        <v>153</v>
      </c>
      <c r="E26" s="59" t="s">
        <v>77</v>
      </c>
      <c r="F26" s="96" t="s">
        <v>408</v>
      </c>
      <c r="G26" s="96" t="s">
        <v>202</v>
      </c>
      <c r="H26" s="60"/>
      <c r="I26" s="61"/>
      <c r="J26" s="61"/>
      <c r="K26" s="61"/>
      <c r="L26" s="61"/>
      <c r="M26" s="61"/>
      <c r="N26" s="61"/>
      <c r="O26" s="183" t="s">
        <v>86</v>
      </c>
      <c r="P26" s="184"/>
      <c r="Q26" s="185"/>
      <c r="R26" t="s">
        <v>434</v>
      </c>
    </row>
    <row r="27" spans="1:18" ht="20.100000000000001" customHeight="1">
      <c r="A27">
        <v>103</v>
      </c>
      <c r="B27" s="56">
        <v>20</v>
      </c>
      <c r="C27" s="108" t="s">
        <v>245</v>
      </c>
      <c r="D27" s="58" t="s">
        <v>410</v>
      </c>
      <c r="E27" s="59" t="s">
        <v>187</v>
      </c>
      <c r="F27" s="96" t="s">
        <v>408</v>
      </c>
      <c r="G27" s="96" t="s">
        <v>206</v>
      </c>
      <c r="H27" s="60"/>
      <c r="I27" s="61"/>
      <c r="J27" s="61"/>
      <c r="K27" s="61"/>
      <c r="L27" s="61"/>
      <c r="M27" s="61"/>
      <c r="N27" s="61"/>
      <c r="O27" s="183" t="s">
        <v>86</v>
      </c>
      <c r="P27" s="184"/>
      <c r="Q27" s="185"/>
      <c r="R27" t="s">
        <v>434</v>
      </c>
    </row>
    <row r="28" spans="1:18" ht="20.100000000000001" customHeight="1">
      <c r="A28">
        <v>104</v>
      </c>
      <c r="B28" s="56">
        <v>21</v>
      </c>
      <c r="C28" s="108" t="s">
        <v>247</v>
      </c>
      <c r="D28" s="58" t="s">
        <v>411</v>
      </c>
      <c r="E28" s="59" t="s">
        <v>106</v>
      </c>
      <c r="F28" s="96" t="s">
        <v>408</v>
      </c>
      <c r="G28" s="96" t="s">
        <v>206</v>
      </c>
      <c r="H28" s="60"/>
      <c r="I28" s="61"/>
      <c r="J28" s="61"/>
      <c r="K28" s="61"/>
      <c r="L28" s="61"/>
      <c r="M28" s="61"/>
      <c r="N28" s="61"/>
      <c r="O28" s="183" t="s">
        <v>86</v>
      </c>
      <c r="P28" s="184"/>
      <c r="Q28" s="185"/>
      <c r="R28" t="s">
        <v>434</v>
      </c>
    </row>
    <row r="29" spans="1:18" ht="20.100000000000001" customHeight="1">
      <c r="A29">
        <v>105</v>
      </c>
      <c r="B29" s="56">
        <v>22</v>
      </c>
      <c r="C29" s="108" t="s">
        <v>246</v>
      </c>
      <c r="D29" s="58" t="s">
        <v>412</v>
      </c>
      <c r="E29" s="59" t="s">
        <v>106</v>
      </c>
      <c r="F29" s="96" t="s">
        <v>408</v>
      </c>
      <c r="G29" s="96" t="s">
        <v>206</v>
      </c>
      <c r="H29" s="60"/>
      <c r="I29" s="61"/>
      <c r="J29" s="61"/>
      <c r="K29" s="61"/>
      <c r="L29" s="61"/>
      <c r="M29" s="61"/>
      <c r="N29" s="61"/>
      <c r="O29" s="183" t="s">
        <v>86</v>
      </c>
      <c r="P29" s="184"/>
      <c r="Q29" s="185"/>
      <c r="R29" t="s">
        <v>434</v>
      </c>
    </row>
    <row r="30" spans="1:18" ht="20.100000000000001" customHeight="1">
      <c r="A30">
        <v>106</v>
      </c>
      <c r="B30" s="56">
        <v>23</v>
      </c>
      <c r="C30" s="108" t="s">
        <v>255</v>
      </c>
      <c r="D30" s="58" t="s">
        <v>413</v>
      </c>
      <c r="E30" s="59" t="s">
        <v>133</v>
      </c>
      <c r="F30" s="96" t="s">
        <v>408</v>
      </c>
      <c r="G30" s="96" t="s">
        <v>206</v>
      </c>
      <c r="H30" s="60"/>
      <c r="I30" s="61"/>
      <c r="J30" s="61"/>
      <c r="K30" s="61"/>
      <c r="L30" s="61"/>
      <c r="M30" s="61"/>
      <c r="N30" s="61"/>
      <c r="O30" s="183" t="s">
        <v>86</v>
      </c>
      <c r="P30" s="184"/>
      <c r="Q30" s="185"/>
      <c r="R30" t="s">
        <v>434</v>
      </c>
    </row>
    <row r="31" spans="1:18" ht="20.100000000000001" customHeight="1">
      <c r="A31">
        <v>107</v>
      </c>
      <c r="B31" s="56">
        <v>24</v>
      </c>
      <c r="C31" s="108" t="s">
        <v>333</v>
      </c>
      <c r="D31" s="58" t="s">
        <v>414</v>
      </c>
      <c r="E31" s="59" t="s">
        <v>149</v>
      </c>
      <c r="F31" s="96" t="s">
        <v>408</v>
      </c>
      <c r="G31" s="96" t="s">
        <v>185</v>
      </c>
      <c r="H31" s="60"/>
      <c r="I31" s="61"/>
      <c r="J31" s="61"/>
      <c r="K31" s="61"/>
      <c r="L31" s="61"/>
      <c r="M31" s="61"/>
      <c r="N31" s="61"/>
      <c r="O31" s="183" t="s">
        <v>86</v>
      </c>
      <c r="P31" s="184"/>
      <c r="Q31" s="185"/>
      <c r="R31" t="s">
        <v>434</v>
      </c>
    </row>
    <row r="32" spans="1:18" ht="20.100000000000001" customHeight="1">
      <c r="A32">
        <v>108</v>
      </c>
      <c r="B32" s="56">
        <v>25</v>
      </c>
      <c r="C32" s="108" t="s">
        <v>330</v>
      </c>
      <c r="D32" s="58" t="s">
        <v>210</v>
      </c>
      <c r="E32" s="59" t="s">
        <v>109</v>
      </c>
      <c r="F32" s="96" t="s">
        <v>408</v>
      </c>
      <c r="G32" s="96" t="s">
        <v>202</v>
      </c>
      <c r="H32" s="60"/>
      <c r="I32" s="61"/>
      <c r="J32" s="61"/>
      <c r="K32" s="61"/>
      <c r="L32" s="61"/>
      <c r="M32" s="61"/>
      <c r="N32" s="61"/>
      <c r="O32" s="183" t="s">
        <v>86</v>
      </c>
      <c r="P32" s="184"/>
      <c r="Q32" s="185"/>
      <c r="R32" t="s">
        <v>434</v>
      </c>
    </row>
    <row r="33" spans="1:19" ht="20.100000000000001" customHeight="1">
      <c r="A33">
        <v>109</v>
      </c>
      <c r="B33" s="56">
        <v>26</v>
      </c>
      <c r="C33" s="108" t="s">
        <v>218</v>
      </c>
      <c r="D33" s="58" t="s">
        <v>415</v>
      </c>
      <c r="E33" s="59" t="s">
        <v>107</v>
      </c>
      <c r="F33" s="96" t="s">
        <v>408</v>
      </c>
      <c r="G33" s="96" t="s">
        <v>206</v>
      </c>
      <c r="H33" s="60"/>
      <c r="I33" s="61"/>
      <c r="J33" s="61"/>
      <c r="K33" s="61"/>
      <c r="L33" s="61"/>
      <c r="M33" s="61"/>
      <c r="N33" s="61"/>
      <c r="O33" s="183" t="s">
        <v>86</v>
      </c>
      <c r="P33" s="184"/>
      <c r="Q33" s="185"/>
      <c r="R33" t="s">
        <v>434</v>
      </c>
    </row>
    <row r="34" spans="1:19" ht="20.100000000000001" customHeight="1">
      <c r="A34">
        <v>110</v>
      </c>
      <c r="B34" s="56">
        <v>27</v>
      </c>
      <c r="C34" s="108" t="s">
        <v>260</v>
      </c>
      <c r="D34" s="58" t="s">
        <v>416</v>
      </c>
      <c r="E34" s="59" t="s">
        <v>134</v>
      </c>
      <c r="F34" s="96" t="s">
        <v>408</v>
      </c>
      <c r="G34" s="96" t="s">
        <v>206</v>
      </c>
      <c r="H34" s="60"/>
      <c r="I34" s="61"/>
      <c r="J34" s="61"/>
      <c r="K34" s="61"/>
      <c r="L34" s="61"/>
      <c r="M34" s="61"/>
      <c r="N34" s="61"/>
      <c r="O34" s="183" t="s">
        <v>86</v>
      </c>
      <c r="P34" s="184"/>
      <c r="Q34" s="185"/>
      <c r="R34" t="s">
        <v>434</v>
      </c>
    </row>
    <row r="35" spans="1:19" ht="20.100000000000001" customHeight="1">
      <c r="A35">
        <v>111</v>
      </c>
      <c r="B35" s="56">
        <v>28</v>
      </c>
      <c r="C35" s="108" t="s">
        <v>263</v>
      </c>
      <c r="D35" s="58" t="s">
        <v>96</v>
      </c>
      <c r="E35" s="59" t="s">
        <v>138</v>
      </c>
      <c r="F35" s="96" t="s">
        <v>408</v>
      </c>
      <c r="G35" s="96" t="s">
        <v>206</v>
      </c>
      <c r="H35" s="60"/>
      <c r="I35" s="61"/>
      <c r="J35" s="61"/>
      <c r="K35" s="61"/>
      <c r="L35" s="61"/>
      <c r="M35" s="61"/>
      <c r="N35" s="61"/>
      <c r="O35" s="183" t="s">
        <v>86</v>
      </c>
      <c r="P35" s="184"/>
      <c r="Q35" s="185"/>
      <c r="R35" t="s">
        <v>434</v>
      </c>
    </row>
    <row r="36" spans="1:19" ht="20.100000000000001" customHeight="1">
      <c r="A36">
        <v>112</v>
      </c>
      <c r="B36" s="56">
        <v>29</v>
      </c>
      <c r="C36" s="108" t="s">
        <v>226</v>
      </c>
      <c r="D36" s="58" t="s">
        <v>417</v>
      </c>
      <c r="E36" s="59" t="s">
        <v>80</v>
      </c>
      <c r="F36" s="96" t="s">
        <v>408</v>
      </c>
      <c r="G36" s="96" t="s">
        <v>202</v>
      </c>
      <c r="H36" s="60"/>
      <c r="I36" s="61"/>
      <c r="J36" s="61"/>
      <c r="K36" s="61"/>
      <c r="L36" s="61"/>
      <c r="M36" s="61"/>
      <c r="N36" s="61"/>
      <c r="O36" s="183" t="s">
        <v>86</v>
      </c>
      <c r="P36" s="184"/>
      <c r="Q36" s="185"/>
      <c r="R36" t="s">
        <v>434</v>
      </c>
    </row>
    <row r="37" spans="1:19" ht="20.100000000000001" customHeight="1">
      <c r="A37">
        <v>113</v>
      </c>
      <c r="B37" s="63">
        <v>30</v>
      </c>
      <c r="C37" s="108" t="s">
        <v>264</v>
      </c>
      <c r="D37" s="58" t="s">
        <v>418</v>
      </c>
      <c r="E37" s="59" t="s">
        <v>80</v>
      </c>
      <c r="F37" s="96" t="s">
        <v>408</v>
      </c>
      <c r="G37" s="96" t="s">
        <v>206</v>
      </c>
      <c r="H37" s="64"/>
      <c r="I37" s="65"/>
      <c r="J37" s="65"/>
      <c r="K37" s="65"/>
      <c r="L37" s="65"/>
      <c r="M37" s="65"/>
      <c r="N37" s="65"/>
      <c r="O37" s="183" t="s">
        <v>86</v>
      </c>
      <c r="P37" s="184"/>
      <c r="Q37" s="185"/>
      <c r="R37" t="s">
        <v>434</v>
      </c>
    </row>
    <row r="38" spans="1:19" ht="23.25" customHeight="1">
      <c r="A38">
        <v>0</v>
      </c>
      <c r="B38" s="66" t="s">
        <v>71</v>
      </c>
      <c r="C38" s="109"/>
      <c r="D38" s="68"/>
      <c r="E38" s="69"/>
      <c r="F38" s="97"/>
      <c r="G38" s="97"/>
      <c r="H38" s="71"/>
      <c r="I38" s="72"/>
      <c r="J38" s="72"/>
      <c r="K38" s="72"/>
      <c r="L38" s="72"/>
      <c r="M38" s="72"/>
      <c r="N38" s="72"/>
      <c r="O38" s="62"/>
      <c r="P38" s="62"/>
      <c r="Q38" s="62"/>
    </row>
    <row r="39" spans="1:19" ht="20.100000000000001" customHeight="1">
      <c r="A39">
        <v>0</v>
      </c>
      <c r="B39" s="73" t="s">
        <v>89</v>
      </c>
      <c r="C39" s="110"/>
      <c r="D39" s="75"/>
      <c r="E39" s="76"/>
      <c r="F39" s="98"/>
      <c r="G39" s="98"/>
      <c r="H39" s="78"/>
      <c r="I39" s="79"/>
      <c r="J39" s="79"/>
      <c r="K39" s="79"/>
      <c r="L39" s="79"/>
      <c r="M39" s="79"/>
      <c r="N39" s="79"/>
      <c r="O39" s="80"/>
      <c r="P39" s="80"/>
      <c r="Q39" s="80"/>
    </row>
    <row r="40" spans="1:19" ht="18.75" customHeight="1">
      <c r="A40">
        <v>0</v>
      </c>
      <c r="B40" s="81"/>
      <c r="C40" s="110"/>
      <c r="D40" s="75"/>
      <c r="E40" s="76"/>
      <c r="F40" s="98"/>
      <c r="G40" s="98"/>
      <c r="H40" s="78"/>
      <c r="I40" s="79"/>
      <c r="J40" s="79"/>
      <c r="K40" s="79"/>
      <c r="L40" s="79"/>
      <c r="M40" s="79"/>
      <c r="N40" s="79"/>
      <c r="O40" s="80"/>
      <c r="P40" s="80"/>
      <c r="Q40" s="80"/>
    </row>
    <row r="41" spans="1:19" ht="18" customHeight="1">
      <c r="A41">
        <v>0</v>
      </c>
      <c r="B41" s="81"/>
      <c r="C41" s="110"/>
      <c r="D41" s="75"/>
      <c r="E41" s="76"/>
      <c r="F41" s="98"/>
      <c r="G41" s="98"/>
      <c r="H41" s="78"/>
      <c r="I41" s="79"/>
      <c r="J41" s="79"/>
      <c r="K41" s="79"/>
      <c r="L41" s="79"/>
      <c r="M41" s="79"/>
      <c r="N41" s="79"/>
      <c r="O41" s="80"/>
      <c r="P41" s="80"/>
      <c r="Q41" s="80"/>
    </row>
    <row r="42" spans="1:19" ht="8.25" customHeight="1">
      <c r="A42">
        <v>0</v>
      </c>
      <c r="B42" s="81"/>
      <c r="C42" s="110"/>
      <c r="D42" s="75"/>
      <c r="E42" s="76"/>
      <c r="F42" s="98"/>
      <c r="G42" s="98"/>
      <c r="H42" s="78"/>
      <c r="I42" s="79"/>
      <c r="J42" s="79"/>
      <c r="K42" s="79"/>
      <c r="L42" s="79"/>
      <c r="M42" s="79"/>
      <c r="N42" s="79"/>
      <c r="O42" s="80"/>
      <c r="P42" s="80"/>
      <c r="Q42" s="80"/>
    </row>
    <row r="43" spans="1:19" ht="20.100000000000001" customHeight="1">
      <c r="A43">
        <v>0</v>
      </c>
      <c r="C43" s="111" t="s">
        <v>88</v>
      </c>
      <c r="D43" s="75"/>
      <c r="E43" s="76"/>
      <c r="F43" s="98"/>
      <c r="G43" s="98"/>
      <c r="H43" s="78"/>
      <c r="I43" s="79"/>
      <c r="J43" s="79"/>
      <c r="K43" s="79"/>
      <c r="L43" s="79"/>
      <c r="M43" s="79"/>
      <c r="N43" s="79"/>
      <c r="O43" s="80"/>
      <c r="P43" s="80"/>
      <c r="Q43" s="80"/>
    </row>
    <row r="44" spans="1:19" ht="13.5" customHeight="1">
      <c r="A44">
        <v>0</v>
      </c>
      <c r="B44" s="82"/>
      <c r="C44" s="110"/>
      <c r="D44" s="75"/>
      <c r="E44" s="76"/>
      <c r="F44" s="98"/>
      <c r="G44" s="98"/>
      <c r="H44" s="100" t="s">
        <v>52</v>
      </c>
      <c r="I44" s="101">
        <v>3</v>
      </c>
      <c r="J44" s="101"/>
      <c r="K44" s="101"/>
      <c r="L44" s="101"/>
      <c r="M44" s="79"/>
      <c r="N44" s="104" t="s">
        <v>50</v>
      </c>
      <c r="O44" s="105">
        <v>2</v>
      </c>
      <c r="Q44" s="102"/>
      <c r="R44" s="92"/>
      <c r="S44" s="92"/>
    </row>
    <row r="45" spans="1:19" ht="20.100000000000001" customHeight="1">
      <c r="A45">
        <v>114</v>
      </c>
      <c r="B45" s="83">
        <v>31</v>
      </c>
      <c r="C45" s="112" t="s">
        <v>334</v>
      </c>
      <c r="D45" s="85" t="s">
        <v>419</v>
      </c>
      <c r="E45" s="86" t="s">
        <v>155</v>
      </c>
      <c r="F45" s="99" t="s">
        <v>408</v>
      </c>
      <c r="G45" s="99" t="s">
        <v>206</v>
      </c>
      <c r="H45" s="87"/>
      <c r="I45" s="88"/>
      <c r="J45" s="88"/>
      <c r="K45" s="88"/>
      <c r="L45" s="88"/>
      <c r="M45" s="88"/>
      <c r="N45" s="88"/>
      <c r="O45" s="193" t="s">
        <v>86</v>
      </c>
      <c r="P45" s="194"/>
      <c r="Q45" s="195"/>
      <c r="R45" t="s">
        <v>434</v>
      </c>
    </row>
    <row r="46" spans="1:19" ht="20.100000000000001" customHeight="1">
      <c r="A46">
        <v>115</v>
      </c>
      <c r="B46" s="56">
        <v>32</v>
      </c>
      <c r="C46" s="108" t="s">
        <v>311</v>
      </c>
      <c r="D46" s="58" t="s">
        <v>325</v>
      </c>
      <c r="E46" s="59" t="s">
        <v>137</v>
      </c>
      <c r="F46" s="96" t="s">
        <v>408</v>
      </c>
      <c r="G46" s="96" t="s">
        <v>209</v>
      </c>
      <c r="H46" s="60"/>
      <c r="I46" s="61"/>
      <c r="J46" s="61"/>
      <c r="K46" s="61"/>
      <c r="L46" s="61"/>
      <c r="M46" s="61"/>
      <c r="N46" s="61"/>
      <c r="O46" s="183" t="s">
        <v>86</v>
      </c>
      <c r="P46" s="184"/>
      <c r="Q46" s="185"/>
      <c r="R46" t="s">
        <v>434</v>
      </c>
    </row>
    <row r="47" spans="1:19" ht="20.100000000000001" customHeight="1">
      <c r="A47">
        <v>116</v>
      </c>
      <c r="B47" s="56">
        <v>33</v>
      </c>
      <c r="C47" s="108" t="s">
        <v>299</v>
      </c>
      <c r="D47" s="58" t="s">
        <v>420</v>
      </c>
      <c r="E47" s="59" t="s">
        <v>136</v>
      </c>
      <c r="F47" s="96" t="s">
        <v>408</v>
      </c>
      <c r="G47" s="96" t="s">
        <v>208</v>
      </c>
      <c r="H47" s="60"/>
      <c r="I47" s="61"/>
      <c r="J47" s="61"/>
      <c r="K47" s="61"/>
      <c r="L47" s="61"/>
      <c r="M47" s="61"/>
      <c r="N47" s="61"/>
      <c r="O47" s="183" t="s">
        <v>86</v>
      </c>
      <c r="P47" s="184"/>
      <c r="Q47" s="185"/>
      <c r="R47" t="s">
        <v>434</v>
      </c>
    </row>
    <row r="48" spans="1:19" ht="20.100000000000001" customHeight="1">
      <c r="A48">
        <v>117</v>
      </c>
      <c r="B48" s="56">
        <v>34</v>
      </c>
      <c r="C48" s="108" t="s">
        <v>277</v>
      </c>
      <c r="D48" s="58" t="s">
        <v>421</v>
      </c>
      <c r="E48" s="59" t="s">
        <v>146</v>
      </c>
      <c r="F48" s="96" t="s">
        <v>408</v>
      </c>
      <c r="G48" s="96" t="s">
        <v>206</v>
      </c>
      <c r="H48" s="60"/>
      <c r="I48" s="61"/>
      <c r="J48" s="61"/>
      <c r="K48" s="61"/>
      <c r="L48" s="61"/>
      <c r="M48" s="61"/>
      <c r="N48" s="61"/>
      <c r="O48" s="183" t="s">
        <v>86</v>
      </c>
      <c r="P48" s="184"/>
      <c r="Q48" s="185"/>
      <c r="R48" t="s">
        <v>434</v>
      </c>
    </row>
    <row r="49" spans="1:18" ht="20.100000000000001" customHeight="1">
      <c r="A49">
        <v>118</v>
      </c>
      <c r="B49" s="56">
        <v>35</v>
      </c>
      <c r="C49" s="108" t="s">
        <v>282</v>
      </c>
      <c r="D49" s="58" t="s">
        <v>422</v>
      </c>
      <c r="E49" s="59" t="s">
        <v>111</v>
      </c>
      <c r="F49" s="96" t="s">
        <v>408</v>
      </c>
      <c r="G49" s="96" t="s">
        <v>206</v>
      </c>
      <c r="H49" s="60"/>
      <c r="I49" s="61"/>
      <c r="J49" s="61"/>
      <c r="K49" s="61"/>
      <c r="L49" s="61"/>
      <c r="M49" s="61"/>
      <c r="N49" s="61"/>
      <c r="O49" s="183" t="s">
        <v>86</v>
      </c>
      <c r="P49" s="184"/>
      <c r="Q49" s="185"/>
      <c r="R49" t="s">
        <v>434</v>
      </c>
    </row>
    <row r="50" spans="1:18" ht="20.100000000000001" customHeight="1">
      <c r="A50">
        <v>119</v>
      </c>
      <c r="B50" s="56">
        <v>36</v>
      </c>
      <c r="C50" s="108" t="s">
        <v>284</v>
      </c>
      <c r="D50" s="58" t="s">
        <v>423</v>
      </c>
      <c r="E50" s="59" t="s">
        <v>151</v>
      </c>
      <c r="F50" s="96" t="s">
        <v>408</v>
      </c>
      <c r="G50" s="96" t="s">
        <v>206</v>
      </c>
      <c r="H50" s="60"/>
      <c r="I50" s="61"/>
      <c r="J50" s="61"/>
      <c r="K50" s="61"/>
      <c r="L50" s="61"/>
      <c r="M50" s="61"/>
      <c r="N50" s="61"/>
      <c r="O50" s="183" t="s">
        <v>86</v>
      </c>
      <c r="P50" s="184"/>
      <c r="Q50" s="185"/>
      <c r="R50" t="s">
        <v>434</v>
      </c>
    </row>
    <row r="51" spans="1:18" ht="20.100000000000001" customHeight="1">
      <c r="A51">
        <v>120</v>
      </c>
      <c r="B51" s="56">
        <v>37</v>
      </c>
      <c r="C51" s="108" t="s">
        <v>303</v>
      </c>
      <c r="D51" s="58" t="s">
        <v>424</v>
      </c>
      <c r="E51" s="59" t="s">
        <v>102</v>
      </c>
      <c r="F51" s="96" t="s">
        <v>408</v>
      </c>
      <c r="G51" s="96" t="s">
        <v>208</v>
      </c>
      <c r="H51" s="60"/>
      <c r="I51" s="61"/>
      <c r="J51" s="61"/>
      <c r="K51" s="61"/>
      <c r="L51" s="61"/>
      <c r="M51" s="61"/>
      <c r="N51" s="61"/>
      <c r="O51" s="183" t="s">
        <v>86</v>
      </c>
      <c r="P51" s="184"/>
      <c r="Q51" s="185"/>
      <c r="R51" t="s">
        <v>434</v>
      </c>
    </row>
    <row r="52" spans="1:18" ht="20.100000000000001" customHeight="1">
      <c r="A52">
        <v>121</v>
      </c>
      <c r="B52" s="56">
        <v>38</v>
      </c>
      <c r="C52" s="108" t="s">
        <v>286</v>
      </c>
      <c r="D52" s="58" t="s">
        <v>344</v>
      </c>
      <c r="E52" s="59" t="s">
        <v>130</v>
      </c>
      <c r="F52" s="96" t="s">
        <v>408</v>
      </c>
      <c r="G52" s="96" t="s">
        <v>206</v>
      </c>
      <c r="H52" s="60"/>
      <c r="I52" s="61"/>
      <c r="J52" s="61"/>
      <c r="K52" s="61"/>
      <c r="L52" s="61"/>
      <c r="M52" s="61"/>
      <c r="N52" s="61"/>
      <c r="O52" s="183" t="s">
        <v>86</v>
      </c>
      <c r="P52" s="184"/>
      <c r="Q52" s="185"/>
      <c r="R52" t="s">
        <v>434</v>
      </c>
    </row>
    <row r="53" spans="1:18" ht="20.100000000000001" customHeight="1">
      <c r="A53">
        <v>122</v>
      </c>
      <c r="B53" s="56">
        <v>39</v>
      </c>
      <c r="C53" s="108" t="s">
        <v>287</v>
      </c>
      <c r="D53" s="58" t="s">
        <v>122</v>
      </c>
      <c r="E53" s="59" t="s">
        <v>113</v>
      </c>
      <c r="F53" s="96" t="s">
        <v>408</v>
      </c>
      <c r="G53" s="96" t="s">
        <v>206</v>
      </c>
      <c r="H53" s="60"/>
      <c r="I53" s="61"/>
      <c r="J53" s="61"/>
      <c r="K53" s="61"/>
      <c r="L53" s="61"/>
      <c r="M53" s="61"/>
      <c r="N53" s="61"/>
      <c r="O53" s="183" t="s">
        <v>86</v>
      </c>
      <c r="P53" s="184"/>
      <c r="Q53" s="185"/>
      <c r="R53" t="s">
        <v>434</v>
      </c>
    </row>
    <row r="54" spans="1:18" ht="20.100000000000001" customHeight="1">
      <c r="A54">
        <v>123</v>
      </c>
      <c r="B54" s="56">
        <v>40</v>
      </c>
      <c r="C54" s="108" t="s">
        <v>327</v>
      </c>
      <c r="D54" s="58" t="s">
        <v>425</v>
      </c>
      <c r="E54" s="59" t="s">
        <v>95</v>
      </c>
      <c r="F54" s="96" t="s">
        <v>408</v>
      </c>
      <c r="G54" s="96" t="s">
        <v>186</v>
      </c>
      <c r="H54" s="60"/>
      <c r="I54" s="61"/>
      <c r="J54" s="61"/>
      <c r="K54" s="61"/>
      <c r="L54" s="61"/>
      <c r="M54" s="61"/>
      <c r="N54" s="61"/>
      <c r="O54" s="183" t="s">
        <v>86</v>
      </c>
      <c r="P54" s="184"/>
      <c r="Q54" s="185"/>
      <c r="R54" t="s">
        <v>434</v>
      </c>
    </row>
    <row r="55" spans="1:18" ht="20.100000000000001" customHeight="1">
      <c r="A55">
        <v>124</v>
      </c>
      <c r="B55" s="56">
        <v>41</v>
      </c>
      <c r="C55" s="108">
        <v>30206249518</v>
      </c>
      <c r="D55" s="58" t="s">
        <v>426</v>
      </c>
      <c r="E55" s="59" t="s">
        <v>128</v>
      </c>
      <c r="F55" s="96" t="s">
        <v>408</v>
      </c>
      <c r="G55" s="96" t="s">
        <v>209</v>
      </c>
      <c r="H55" s="60"/>
      <c r="I55" s="61"/>
      <c r="J55" s="61"/>
      <c r="K55" s="61"/>
      <c r="L55" s="61"/>
      <c r="M55" s="61"/>
      <c r="N55" s="61"/>
      <c r="O55" s="183" t="s">
        <v>438</v>
      </c>
      <c r="P55" s="184"/>
      <c r="Q55" s="185"/>
      <c r="R55" t="s">
        <v>434</v>
      </c>
    </row>
    <row r="56" spans="1:18" ht="20.100000000000001" customHeight="1">
      <c r="A56">
        <v>0</v>
      </c>
      <c r="B56" s="56">
        <v>42</v>
      </c>
      <c r="C56" s="108" t="s">
        <v>86</v>
      </c>
      <c r="D56" s="58" t="s">
        <v>86</v>
      </c>
      <c r="E56" s="59" t="s">
        <v>86</v>
      </c>
      <c r="F56" s="96" t="s">
        <v>86</v>
      </c>
      <c r="G56" s="96" t="s">
        <v>86</v>
      </c>
      <c r="H56" s="60"/>
      <c r="I56" s="61"/>
      <c r="J56" s="61"/>
      <c r="K56" s="61"/>
      <c r="L56" s="61"/>
      <c r="M56" s="61"/>
      <c r="N56" s="61"/>
      <c r="O56" s="183" t="s">
        <v>86</v>
      </c>
      <c r="P56" s="184"/>
      <c r="Q56" s="185"/>
      <c r="R56" t="s">
        <v>434</v>
      </c>
    </row>
    <row r="57" spans="1:18" ht="20.100000000000001" customHeight="1">
      <c r="A57">
        <v>0</v>
      </c>
      <c r="B57" s="56">
        <v>43</v>
      </c>
      <c r="C57" s="108" t="s">
        <v>86</v>
      </c>
      <c r="D57" s="58" t="s">
        <v>86</v>
      </c>
      <c r="E57" s="59" t="s">
        <v>86</v>
      </c>
      <c r="F57" s="96" t="s">
        <v>86</v>
      </c>
      <c r="G57" s="96" t="s">
        <v>86</v>
      </c>
      <c r="H57" s="60"/>
      <c r="I57" s="61"/>
      <c r="J57" s="61"/>
      <c r="K57" s="61"/>
      <c r="L57" s="61"/>
      <c r="M57" s="61"/>
      <c r="N57" s="61"/>
      <c r="O57" s="183" t="s">
        <v>86</v>
      </c>
      <c r="P57" s="184"/>
      <c r="Q57" s="185"/>
      <c r="R57" t="s">
        <v>434</v>
      </c>
    </row>
    <row r="58" spans="1:18" ht="20.100000000000001" customHeight="1">
      <c r="A58">
        <v>0</v>
      </c>
      <c r="B58" s="56">
        <v>44</v>
      </c>
      <c r="C58" s="108" t="s">
        <v>86</v>
      </c>
      <c r="D58" s="58" t="s">
        <v>86</v>
      </c>
      <c r="E58" s="59" t="s">
        <v>86</v>
      </c>
      <c r="F58" s="96" t="s">
        <v>86</v>
      </c>
      <c r="G58" s="96" t="s">
        <v>86</v>
      </c>
      <c r="H58" s="60"/>
      <c r="I58" s="61"/>
      <c r="J58" s="61"/>
      <c r="K58" s="61"/>
      <c r="L58" s="61"/>
      <c r="M58" s="61"/>
      <c r="N58" s="61"/>
      <c r="O58" s="183" t="s">
        <v>86</v>
      </c>
      <c r="P58" s="184"/>
      <c r="Q58" s="185"/>
      <c r="R58" t="s">
        <v>434</v>
      </c>
    </row>
    <row r="59" spans="1:18" ht="20.100000000000001" customHeight="1">
      <c r="A59">
        <v>0</v>
      </c>
      <c r="B59" s="56">
        <v>45</v>
      </c>
      <c r="C59" s="108" t="s">
        <v>86</v>
      </c>
      <c r="D59" s="58" t="s">
        <v>86</v>
      </c>
      <c r="E59" s="59" t="s">
        <v>86</v>
      </c>
      <c r="F59" s="96" t="s">
        <v>86</v>
      </c>
      <c r="G59" s="96" t="s">
        <v>86</v>
      </c>
      <c r="H59" s="60"/>
      <c r="I59" s="61"/>
      <c r="J59" s="61"/>
      <c r="K59" s="61"/>
      <c r="L59" s="61"/>
      <c r="M59" s="61"/>
      <c r="N59" s="61"/>
      <c r="O59" s="183" t="s">
        <v>86</v>
      </c>
      <c r="P59" s="184"/>
      <c r="Q59" s="185"/>
      <c r="R59" t="s">
        <v>434</v>
      </c>
    </row>
    <row r="60" spans="1:18" ht="20.100000000000001" customHeight="1">
      <c r="A60">
        <v>0</v>
      </c>
      <c r="B60" s="56">
        <v>46</v>
      </c>
      <c r="C60" s="108" t="s">
        <v>86</v>
      </c>
      <c r="D60" s="58" t="s">
        <v>86</v>
      </c>
      <c r="E60" s="59" t="s">
        <v>86</v>
      </c>
      <c r="F60" s="96" t="s">
        <v>86</v>
      </c>
      <c r="G60" s="96" t="s">
        <v>86</v>
      </c>
      <c r="H60" s="60"/>
      <c r="I60" s="61"/>
      <c r="J60" s="61"/>
      <c r="K60" s="61"/>
      <c r="L60" s="61"/>
      <c r="M60" s="61"/>
      <c r="N60" s="61"/>
      <c r="O60" s="183" t="s">
        <v>86</v>
      </c>
      <c r="P60" s="184"/>
      <c r="Q60" s="185"/>
      <c r="R60" t="s">
        <v>434</v>
      </c>
    </row>
    <row r="61" spans="1:18" ht="20.100000000000001" customHeight="1">
      <c r="A61">
        <v>0</v>
      </c>
      <c r="B61" s="56">
        <v>47</v>
      </c>
      <c r="C61" s="108" t="s">
        <v>86</v>
      </c>
      <c r="D61" s="58" t="s">
        <v>86</v>
      </c>
      <c r="E61" s="59" t="s">
        <v>86</v>
      </c>
      <c r="F61" s="96" t="s">
        <v>86</v>
      </c>
      <c r="G61" s="96" t="s">
        <v>86</v>
      </c>
      <c r="H61" s="60"/>
      <c r="I61" s="61"/>
      <c r="J61" s="61"/>
      <c r="K61" s="61"/>
      <c r="L61" s="61"/>
      <c r="M61" s="61"/>
      <c r="N61" s="61"/>
      <c r="O61" s="183" t="s">
        <v>86</v>
      </c>
      <c r="P61" s="184"/>
      <c r="Q61" s="185"/>
      <c r="R61" t="s">
        <v>434</v>
      </c>
    </row>
    <row r="62" spans="1:18" ht="20.100000000000001" customHeight="1">
      <c r="A62">
        <v>0</v>
      </c>
      <c r="B62" s="56">
        <v>48</v>
      </c>
      <c r="C62" s="108" t="s">
        <v>86</v>
      </c>
      <c r="D62" s="58" t="s">
        <v>86</v>
      </c>
      <c r="E62" s="59" t="s">
        <v>86</v>
      </c>
      <c r="F62" s="96" t="s">
        <v>86</v>
      </c>
      <c r="G62" s="96" t="s">
        <v>86</v>
      </c>
      <c r="H62" s="60"/>
      <c r="I62" s="61"/>
      <c r="J62" s="61"/>
      <c r="K62" s="61"/>
      <c r="L62" s="61"/>
      <c r="M62" s="61"/>
      <c r="N62" s="61"/>
      <c r="O62" s="183" t="s">
        <v>86</v>
      </c>
      <c r="P62" s="184"/>
      <c r="Q62" s="185"/>
      <c r="R62" t="s">
        <v>434</v>
      </c>
    </row>
    <row r="63" spans="1:18" ht="20.100000000000001" customHeight="1">
      <c r="A63">
        <v>0</v>
      </c>
      <c r="B63" s="56">
        <v>49</v>
      </c>
      <c r="C63" s="108" t="s">
        <v>86</v>
      </c>
      <c r="D63" s="58" t="s">
        <v>86</v>
      </c>
      <c r="E63" s="59" t="s">
        <v>86</v>
      </c>
      <c r="F63" s="96" t="s">
        <v>86</v>
      </c>
      <c r="G63" s="96" t="s">
        <v>86</v>
      </c>
      <c r="H63" s="60"/>
      <c r="I63" s="61"/>
      <c r="J63" s="61"/>
      <c r="K63" s="61"/>
      <c r="L63" s="61"/>
      <c r="M63" s="61"/>
      <c r="N63" s="61"/>
      <c r="O63" s="183" t="s">
        <v>86</v>
      </c>
      <c r="P63" s="184"/>
      <c r="Q63" s="185"/>
      <c r="R63" t="s">
        <v>434</v>
      </c>
    </row>
    <row r="64" spans="1:18" ht="20.100000000000001" customHeight="1">
      <c r="A64">
        <v>0</v>
      </c>
      <c r="B64" s="56">
        <v>50</v>
      </c>
      <c r="C64" s="108" t="s">
        <v>86</v>
      </c>
      <c r="D64" s="58" t="s">
        <v>86</v>
      </c>
      <c r="E64" s="59" t="s">
        <v>86</v>
      </c>
      <c r="F64" s="96" t="s">
        <v>86</v>
      </c>
      <c r="G64" s="96" t="s">
        <v>86</v>
      </c>
      <c r="H64" s="60"/>
      <c r="I64" s="61"/>
      <c r="J64" s="61"/>
      <c r="K64" s="61"/>
      <c r="L64" s="61"/>
      <c r="M64" s="61"/>
      <c r="N64" s="61"/>
      <c r="O64" s="183" t="s">
        <v>86</v>
      </c>
      <c r="P64" s="184"/>
      <c r="Q64" s="185"/>
      <c r="R64" t="s">
        <v>434</v>
      </c>
    </row>
    <row r="65" spans="1:18" ht="20.100000000000001" customHeight="1">
      <c r="A65">
        <v>0</v>
      </c>
      <c r="B65" s="56">
        <v>51</v>
      </c>
      <c r="C65" s="108" t="s">
        <v>86</v>
      </c>
      <c r="D65" s="58" t="s">
        <v>86</v>
      </c>
      <c r="E65" s="59" t="s">
        <v>86</v>
      </c>
      <c r="F65" s="96" t="s">
        <v>86</v>
      </c>
      <c r="G65" s="96" t="s">
        <v>86</v>
      </c>
      <c r="H65" s="60"/>
      <c r="I65" s="61"/>
      <c r="J65" s="61"/>
      <c r="K65" s="61"/>
      <c r="L65" s="61"/>
      <c r="M65" s="61"/>
      <c r="N65" s="61"/>
      <c r="O65" s="183" t="s">
        <v>86</v>
      </c>
      <c r="P65" s="184"/>
      <c r="Q65" s="185"/>
      <c r="R65" t="s">
        <v>434</v>
      </c>
    </row>
    <row r="66" spans="1:18" ht="20.100000000000001" customHeight="1">
      <c r="A66">
        <v>0</v>
      </c>
      <c r="B66" s="56">
        <v>52</v>
      </c>
      <c r="C66" s="108" t="s">
        <v>86</v>
      </c>
      <c r="D66" s="58" t="s">
        <v>86</v>
      </c>
      <c r="E66" s="59" t="s">
        <v>86</v>
      </c>
      <c r="F66" s="96" t="s">
        <v>86</v>
      </c>
      <c r="G66" s="96" t="s">
        <v>86</v>
      </c>
      <c r="H66" s="60"/>
      <c r="I66" s="61"/>
      <c r="J66" s="61"/>
      <c r="K66" s="61"/>
      <c r="L66" s="61"/>
      <c r="M66" s="61"/>
      <c r="N66" s="61"/>
      <c r="O66" s="183" t="s">
        <v>86</v>
      </c>
      <c r="P66" s="184"/>
      <c r="Q66" s="185"/>
      <c r="R66" t="s">
        <v>434</v>
      </c>
    </row>
    <row r="67" spans="1:18" ht="20.100000000000001" customHeight="1">
      <c r="A67">
        <v>0</v>
      </c>
      <c r="B67" s="56">
        <v>53</v>
      </c>
      <c r="C67" s="108" t="s">
        <v>86</v>
      </c>
      <c r="D67" s="58" t="s">
        <v>86</v>
      </c>
      <c r="E67" s="59" t="s">
        <v>86</v>
      </c>
      <c r="F67" s="96" t="s">
        <v>86</v>
      </c>
      <c r="G67" s="96" t="s">
        <v>86</v>
      </c>
      <c r="H67" s="60"/>
      <c r="I67" s="61"/>
      <c r="J67" s="61"/>
      <c r="K67" s="61"/>
      <c r="L67" s="61"/>
      <c r="M67" s="61"/>
      <c r="N67" s="61"/>
      <c r="O67" s="183" t="s">
        <v>86</v>
      </c>
      <c r="P67" s="184"/>
      <c r="Q67" s="185"/>
      <c r="R67" t="s">
        <v>434</v>
      </c>
    </row>
    <row r="68" spans="1:18" ht="20.100000000000001" customHeight="1">
      <c r="A68">
        <v>0</v>
      </c>
      <c r="B68" s="56">
        <v>54</v>
      </c>
      <c r="C68" s="108" t="s">
        <v>86</v>
      </c>
      <c r="D68" s="58" t="s">
        <v>86</v>
      </c>
      <c r="E68" s="59" t="s">
        <v>86</v>
      </c>
      <c r="F68" s="96" t="s">
        <v>86</v>
      </c>
      <c r="G68" s="96" t="s">
        <v>86</v>
      </c>
      <c r="H68" s="60"/>
      <c r="I68" s="61"/>
      <c r="J68" s="61"/>
      <c r="K68" s="61"/>
      <c r="L68" s="61"/>
      <c r="M68" s="61"/>
      <c r="N68" s="61"/>
      <c r="O68" s="183" t="s">
        <v>86</v>
      </c>
      <c r="P68" s="184"/>
      <c r="Q68" s="185"/>
      <c r="R68" t="s">
        <v>434</v>
      </c>
    </row>
    <row r="69" spans="1:18" ht="20.100000000000001" customHeight="1">
      <c r="A69">
        <v>0</v>
      </c>
      <c r="B69" s="56">
        <v>55</v>
      </c>
      <c r="C69" s="108" t="s">
        <v>86</v>
      </c>
      <c r="D69" s="58" t="s">
        <v>86</v>
      </c>
      <c r="E69" s="59" t="s">
        <v>86</v>
      </c>
      <c r="F69" s="96" t="s">
        <v>86</v>
      </c>
      <c r="G69" s="96" t="s">
        <v>86</v>
      </c>
      <c r="H69" s="60"/>
      <c r="I69" s="61"/>
      <c r="J69" s="61"/>
      <c r="K69" s="61"/>
      <c r="L69" s="61"/>
      <c r="M69" s="61"/>
      <c r="N69" s="61"/>
      <c r="O69" s="183" t="s">
        <v>86</v>
      </c>
      <c r="P69" s="184"/>
      <c r="Q69" s="185"/>
      <c r="R69" t="s">
        <v>434</v>
      </c>
    </row>
    <row r="70" spans="1:18" ht="20.100000000000001" customHeight="1">
      <c r="A70">
        <v>0</v>
      </c>
      <c r="B70" s="56">
        <v>56</v>
      </c>
      <c r="C70" s="108" t="s">
        <v>86</v>
      </c>
      <c r="D70" s="58" t="s">
        <v>86</v>
      </c>
      <c r="E70" s="59" t="s">
        <v>86</v>
      </c>
      <c r="F70" s="96" t="s">
        <v>86</v>
      </c>
      <c r="G70" s="96" t="s">
        <v>86</v>
      </c>
      <c r="H70" s="60"/>
      <c r="I70" s="61"/>
      <c r="J70" s="61"/>
      <c r="K70" s="61"/>
      <c r="L70" s="61"/>
      <c r="M70" s="61"/>
      <c r="N70" s="61"/>
      <c r="O70" s="183" t="s">
        <v>86</v>
      </c>
      <c r="P70" s="184"/>
      <c r="Q70" s="185"/>
      <c r="R70" t="s">
        <v>434</v>
      </c>
    </row>
    <row r="71" spans="1:18" ht="20.100000000000001" customHeight="1">
      <c r="A71">
        <v>0</v>
      </c>
      <c r="B71" s="56">
        <v>57</v>
      </c>
      <c r="C71" s="108" t="s">
        <v>86</v>
      </c>
      <c r="D71" s="58" t="s">
        <v>86</v>
      </c>
      <c r="E71" s="59" t="s">
        <v>86</v>
      </c>
      <c r="F71" s="96" t="s">
        <v>86</v>
      </c>
      <c r="G71" s="96" t="s">
        <v>86</v>
      </c>
      <c r="H71" s="60"/>
      <c r="I71" s="61"/>
      <c r="J71" s="61"/>
      <c r="K71" s="61"/>
      <c r="L71" s="61"/>
      <c r="M71" s="61"/>
      <c r="N71" s="61"/>
      <c r="O71" s="183" t="s">
        <v>86</v>
      </c>
      <c r="P71" s="184"/>
      <c r="Q71" s="185"/>
      <c r="R71" t="s">
        <v>434</v>
      </c>
    </row>
    <row r="72" spans="1:18" ht="20.100000000000001" customHeight="1">
      <c r="A72">
        <v>0</v>
      </c>
      <c r="B72" s="56">
        <v>58</v>
      </c>
      <c r="C72" s="108" t="s">
        <v>86</v>
      </c>
      <c r="D72" s="58" t="s">
        <v>86</v>
      </c>
      <c r="E72" s="59" t="s">
        <v>86</v>
      </c>
      <c r="F72" s="96" t="s">
        <v>86</v>
      </c>
      <c r="G72" s="96" t="s">
        <v>86</v>
      </c>
      <c r="H72" s="60"/>
      <c r="I72" s="61"/>
      <c r="J72" s="61"/>
      <c r="K72" s="61"/>
      <c r="L72" s="61"/>
      <c r="M72" s="61"/>
      <c r="N72" s="61"/>
      <c r="O72" s="183" t="s">
        <v>86</v>
      </c>
      <c r="P72" s="184"/>
      <c r="Q72" s="185"/>
      <c r="R72" t="s">
        <v>434</v>
      </c>
    </row>
    <row r="73" spans="1:18" ht="20.100000000000001" customHeight="1">
      <c r="A73">
        <v>0</v>
      </c>
      <c r="B73" s="56">
        <v>59</v>
      </c>
      <c r="C73" s="108" t="s">
        <v>86</v>
      </c>
      <c r="D73" s="58" t="s">
        <v>86</v>
      </c>
      <c r="E73" s="59" t="s">
        <v>86</v>
      </c>
      <c r="F73" s="96" t="s">
        <v>86</v>
      </c>
      <c r="G73" s="96" t="s">
        <v>86</v>
      </c>
      <c r="H73" s="60"/>
      <c r="I73" s="61"/>
      <c r="J73" s="61"/>
      <c r="K73" s="61"/>
      <c r="L73" s="61"/>
      <c r="M73" s="61"/>
      <c r="N73" s="61"/>
      <c r="O73" s="183" t="s">
        <v>86</v>
      </c>
      <c r="P73" s="184"/>
      <c r="Q73" s="185"/>
      <c r="R73" t="s">
        <v>434</v>
      </c>
    </row>
    <row r="74" spans="1:18" ht="20.100000000000001" customHeight="1">
      <c r="A74">
        <v>0</v>
      </c>
      <c r="B74" s="56">
        <v>60</v>
      </c>
      <c r="C74" s="108" t="s">
        <v>86</v>
      </c>
      <c r="D74" s="58" t="s">
        <v>86</v>
      </c>
      <c r="E74" s="59" t="s">
        <v>86</v>
      </c>
      <c r="F74" s="96" t="s">
        <v>86</v>
      </c>
      <c r="G74" s="96" t="s">
        <v>86</v>
      </c>
      <c r="H74" s="60"/>
      <c r="I74" s="61"/>
      <c r="J74" s="61"/>
      <c r="K74" s="61"/>
      <c r="L74" s="61"/>
      <c r="M74" s="61"/>
      <c r="N74" s="61"/>
      <c r="O74" s="183" t="s">
        <v>86</v>
      </c>
      <c r="P74" s="184"/>
      <c r="Q74" s="185"/>
      <c r="R74" t="s">
        <v>434</v>
      </c>
    </row>
    <row r="75" spans="1:18" ht="23.25" customHeight="1">
      <c r="A75">
        <v>0</v>
      </c>
      <c r="B75" s="66" t="s">
        <v>71</v>
      </c>
      <c r="C75" s="109"/>
      <c r="D75" s="68"/>
      <c r="E75" s="69"/>
      <c r="F75" s="97"/>
      <c r="G75" s="97"/>
      <c r="H75" s="71"/>
      <c r="I75" s="72"/>
      <c r="J75" s="72"/>
      <c r="K75" s="72"/>
      <c r="L75" s="72"/>
      <c r="M75" s="72"/>
      <c r="N75" s="72"/>
      <c r="O75" s="62"/>
      <c r="P75" s="62"/>
      <c r="Q75" s="62"/>
    </row>
    <row r="76" spans="1:18" ht="20.100000000000001" customHeight="1">
      <c r="A76">
        <v>0</v>
      </c>
      <c r="B76" s="73" t="s">
        <v>89</v>
      </c>
      <c r="C76" s="110"/>
      <c r="D76" s="75"/>
      <c r="E76" s="76"/>
      <c r="F76" s="98"/>
      <c r="G76" s="98"/>
      <c r="H76" s="78"/>
      <c r="I76" s="79"/>
      <c r="J76" s="79"/>
      <c r="K76" s="79"/>
      <c r="L76" s="79"/>
      <c r="M76" s="79"/>
      <c r="N76" s="79"/>
      <c r="O76" s="80"/>
      <c r="P76" s="80"/>
      <c r="Q76" s="80"/>
    </row>
    <row r="77" spans="1:18" ht="20.100000000000001" customHeight="1">
      <c r="A77">
        <v>0</v>
      </c>
      <c r="B77" s="81"/>
      <c r="C77" s="110"/>
      <c r="D77" s="75"/>
      <c r="E77" s="76"/>
      <c r="F77" s="98"/>
      <c r="G77" s="98"/>
      <c r="H77" s="78"/>
      <c r="I77" s="79"/>
      <c r="J77" s="79"/>
      <c r="K77" s="79"/>
      <c r="L77" s="79"/>
      <c r="M77" s="79"/>
      <c r="N77" s="79"/>
      <c r="O77" s="80"/>
      <c r="P77" s="80"/>
      <c r="Q77" s="80"/>
    </row>
    <row r="78" spans="1:18" ht="18" customHeight="1">
      <c r="A78">
        <v>0</v>
      </c>
      <c r="B78" s="81"/>
      <c r="C78" s="110"/>
      <c r="D78" s="75"/>
      <c r="E78" s="76"/>
      <c r="F78" s="98"/>
      <c r="G78" s="98"/>
      <c r="H78" s="78"/>
      <c r="I78" s="79"/>
      <c r="J78" s="79"/>
      <c r="K78" s="79"/>
      <c r="L78" s="79"/>
      <c r="M78" s="79"/>
      <c r="N78" s="79"/>
      <c r="O78" s="80"/>
      <c r="P78" s="80"/>
      <c r="Q78" s="80"/>
    </row>
    <row r="79" spans="1:18" ht="8.25" customHeight="1">
      <c r="A79">
        <v>0</v>
      </c>
      <c r="B79" s="81"/>
      <c r="C79" s="110"/>
      <c r="D79" s="75"/>
      <c r="E79" s="76"/>
      <c r="F79" s="98"/>
      <c r="G79" s="98"/>
      <c r="H79" s="78"/>
      <c r="I79" s="79"/>
      <c r="J79" s="79"/>
      <c r="K79" s="79"/>
      <c r="L79" s="79"/>
      <c r="M79" s="79"/>
      <c r="N79" s="79"/>
      <c r="O79" s="80"/>
      <c r="P79" s="80"/>
      <c r="Q79" s="80"/>
    </row>
    <row r="80" spans="1:18" ht="20.100000000000001" customHeight="1">
      <c r="A80">
        <v>0</v>
      </c>
      <c r="B80" s="82"/>
      <c r="C80" s="111" t="s">
        <v>88</v>
      </c>
      <c r="D80" s="75"/>
      <c r="E80" s="76"/>
      <c r="F80" s="98"/>
      <c r="G80" s="98"/>
      <c r="H80" s="78"/>
      <c r="I80" s="79"/>
      <c r="J80" s="79"/>
      <c r="K80" s="79"/>
      <c r="L80" s="79"/>
      <c r="M80" s="79"/>
      <c r="N80" s="79"/>
      <c r="O80" s="80"/>
      <c r="P80" s="80"/>
      <c r="Q80" s="80"/>
    </row>
    <row r="81" spans="1:16" ht="12.75" customHeight="1">
      <c r="A81">
        <v>0</v>
      </c>
      <c r="B81" s="82"/>
      <c r="C81" s="110"/>
      <c r="D81" s="75"/>
      <c r="E81" s="76"/>
      <c r="F81" s="98"/>
      <c r="G81" s="98"/>
      <c r="H81" s="100" t="s">
        <v>52</v>
      </c>
      <c r="I81" s="101">
        <v>3</v>
      </c>
      <c r="J81" s="101"/>
      <c r="K81" s="101"/>
      <c r="L81" s="101"/>
      <c r="M81" s="79"/>
      <c r="N81" s="91" t="s">
        <v>51</v>
      </c>
      <c r="O81" s="103">
        <v>2</v>
      </c>
      <c r="P81" s="80"/>
    </row>
  </sheetData>
  <mergeCells count="76">
    <mergeCell ref="O71:Q71"/>
    <mergeCell ref="O72:Q72"/>
    <mergeCell ref="O73:Q73"/>
    <mergeCell ref="O74:Q74"/>
    <mergeCell ref="O65:Q65"/>
    <mergeCell ref="O66:Q66"/>
    <mergeCell ref="O67:Q67"/>
    <mergeCell ref="O68:Q68"/>
    <mergeCell ref="O69:Q69"/>
    <mergeCell ref="O70:Q70"/>
    <mergeCell ref="O59:Q59"/>
    <mergeCell ref="O60:Q60"/>
    <mergeCell ref="O61:Q61"/>
    <mergeCell ref="O62:Q62"/>
    <mergeCell ref="O63:Q63"/>
    <mergeCell ref="O64:Q64"/>
    <mergeCell ref="O53:Q53"/>
    <mergeCell ref="O54:Q54"/>
    <mergeCell ref="O55:Q55"/>
    <mergeCell ref="O56:Q56"/>
    <mergeCell ref="O57:Q57"/>
    <mergeCell ref="O58:Q58"/>
    <mergeCell ref="O47:Q47"/>
    <mergeCell ref="O48:Q48"/>
    <mergeCell ref="O49:Q49"/>
    <mergeCell ref="O50:Q50"/>
    <mergeCell ref="O51:Q51"/>
    <mergeCell ref="O52:Q52"/>
    <mergeCell ref="O34:Q34"/>
    <mergeCell ref="O35:Q35"/>
    <mergeCell ref="O36:Q36"/>
    <mergeCell ref="O37:Q37"/>
    <mergeCell ref="O45:Q45"/>
    <mergeCell ref="O46:Q46"/>
    <mergeCell ref="O28:Q28"/>
    <mergeCell ref="O29:Q29"/>
    <mergeCell ref="O30:Q30"/>
    <mergeCell ref="O31:Q31"/>
    <mergeCell ref="O32:Q32"/>
    <mergeCell ref="O33:Q33"/>
    <mergeCell ref="O22:Q22"/>
    <mergeCell ref="O23:Q23"/>
    <mergeCell ref="O24:Q24"/>
    <mergeCell ref="O25:Q25"/>
    <mergeCell ref="O26:Q26"/>
    <mergeCell ref="O27:Q27"/>
    <mergeCell ref="O16:Q16"/>
    <mergeCell ref="O17:Q17"/>
    <mergeCell ref="O18:Q18"/>
    <mergeCell ref="O19:Q19"/>
    <mergeCell ref="O20:Q20"/>
    <mergeCell ref="O21:Q21"/>
    <mergeCell ref="O10:Q10"/>
    <mergeCell ref="O11:Q11"/>
    <mergeCell ref="O12:Q12"/>
    <mergeCell ref="O13:Q13"/>
    <mergeCell ref="O14:Q14"/>
    <mergeCell ref="O15:Q15"/>
    <mergeCell ref="H6:H7"/>
    <mergeCell ref="I6:I7"/>
    <mergeCell ref="J6:N6"/>
    <mergeCell ref="O6:Q7"/>
    <mergeCell ref="O8:Q8"/>
    <mergeCell ref="O9:Q9"/>
    <mergeCell ref="B6:B7"/>
    <mergeCell ref="C6:C7"/>
    <mergeCell ref="D6:D7"/>
    <mergeCell ref="E6:E7"/>
    <mergeCell ref="F6:F7"/>
    <mergeCell ref="G6:G7"/>
    <mergeCell ref="C1:D1"/>
    <mergeCell ref="F1:N1"/>
    <mergeCell ref="C2:D2"/>
    <mergeCell ref="F2:N2"/>
    <mergeCell ref="D3:N3"/>
    <mergeCell ref="B4:N4"/>
  </mergeCells>
  <conditionalFormatting sqref="A8:A81">
    <cfRule type="cellIs" dxfId="2" priority="1" stopIfTrue="1" operator="equal">
      <formula>0</formula>
    </cfRule>
  </conditionalFormatting>
  <conditionalFormatting sqref="G6:G37 O8:Q43 N44:O44 Q44 G45:G74 N81:P81">
    <cfRule type="cellIs" dxfId="1" priority="3" stopIfTrue="1" operator="equal">
      <formula>0</formula>
    </cfRule>
  </conditionalFormatting>
  <conditionalFormatting sqref="O45:Q80">
    <cfRule type="cellIs" dxfId="0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5" t="s">
        <v>5</v>
      </c>
      <c r="B1" s="145"/>
      <c r="C1" s="145"/>
      <c r="D1" s="14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5" t="s">
        <v>6</v>
      </c>
      <c r="B2" s="145"/>
      <c r="C2" s="145"/>
      <c r="D2" s="14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3" t="s">
        <v>3</v>
      </c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59" t="s">
        <v>2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F5" s="41"/>
    </row>
    <row r="6" spans="1:32" s="10" customFormat="1" ht="17.25" customHeight="1">
      <c r="A6" s="146" t="s">
        <v>4</v>
      </c>
      <c r="B6" s="9"/>
      <c r="C6" s="149" t="s">
        <v>8</v>
      </c>
      <c r="D6" s="156" t="s">
        <v>9</v>
      </c>
      <c r="E6" s="164" t="s">
        <v>10</v>
      </c>
      <c r="F6" s="152" t="s">
        <v>11</v>
      </c>
      <c r="G6" s="149" t="s">
        <v>12</v>
      </c>
      <c r="H6" s="152" t="s">
        <v>13</v>
      </c>
      <c r="I6" s="155" t="s">
        <v>14</v>
      </c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 t="s">
        <v>15</v>
      </c>
      <c r="Y6" s="155"/>
      <c r="Z6" s="155"/>
      <c r="AA6" s="136" t="s">
        <v>16</v>
      </c>
      <c r="AB6" s="137"/>
      <c r="AC6" s="137"/>
      <c r="AD6" s="138"/>
    </row>
    <row r="7" spans="1:32" s="10" customFormat="1" ht="63.75" customHeight="1">
      <c r="A7" s="147"/>
      <c r="B7" s="11"/>
      <c r="C7" s="150"/>
      <c r="D7" s="157"/>
      <c r="E7" s="165"/>
      <c r="F7" s="153"/>
      <c r="G7" s="150"/>
      <c r="H7" s="160"/>
      <c r="I7" s="12" t="s">
        <v>31</v>
      </c>
      <c r="J7" s="13" t="s">
        <v>34</v>
      </c>
      <c r="K7" s="162" t="s">
        <v>32</v>
      </c>
      <c r="L7" s="162"/>
      <c r="M7" s="162"/>
      <c r="N7" s="162"/>
      <c r="O7" s="162" t="s">
        <v>33</v>
      </c>
      <c r="P7" s="162"/>
      <c r="Q7" s="162"/>
      <c r="R7" s="162"/>
      <c r="S7" s="162" t="s">
        <v>35</v>
      </c>
      <c r="T7" s="162"/>
      <c r="U7" s="162"/>
      <c r="V7" s="162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48"/>
      <c r="B8" s="14"/>
      <c r="C8" s="151"/>
      <c r="D8" s="158"/>
      <c r="E8" s="166"/>
      <c r="F8" s="154"/>
      <c r="G8" s="151"/>
      <c r="H8" s="16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0" t="e">
        <f>IF(ISNA(VLOOKUP($B9,#REF!,AA$4,0))=FALSE,VLOOKUP($B9,#REF!,AA$4,0),"")</f>
        <v>#REF!</v>
      </c>
      <c r="AB9" s="171" t="e">
        <f>IF(ISNA(VLOOKUP($B9,#REF!,AB$4,0))=FALSE,VLOOKUP($B9,#REF!,AB$4,0),"")</f>
        <v>#REF!</v>
      </c>
      <c r="AC9" s="171" t="e">
        <f>IF(ISNA(VLOOKUP($B9,#REF!,AC$4,0))=FALSE,VLOOKUP($B9,#REF!,AC$4,0),"")</f>
        <v>#REF!</v>
      </c>
      <c r="AD9" s="17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67" t="e">
        <f>IF(ISNA(VLOOKUP($B10,#REF!,AA$4,0))=FALSE,VLOOKUP($B10,#REF!,AA$4,0),"")</f>
        <v>#REF!</v>
      </c>
      <c r="AB10" s="168" t="e">
        <f>IF(ISNA(VLOOKUP($B10,#REF!,AB$4,0))=FALSE,VLOOKUP($B10,#REF!,AB$4,0),"")</f>
        <v>#REF!</v>
      </c>
      <c r="AC10" s="168" t="e">
        <f>IF(ISNA(VLOOKUP($B10,#REF!,AC$4,0))=FALSE,VLOOKUP($B10,#REF!,AC$4,0),"")</f>
        <v>#REF!</v>
      </c>
      <c r="AD10" s="16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67" t="e">
        <f>IF(ISNA(VLOOKUP($B11,#REF!,AA$4,0))=FALSE,VLOOKUP($B11,#REF!,AA$4,0),"")</f>
        <v>#REF!</v>
      </c>
      <c r="AB11" s="168" t="e">
        <f>IF(ISNA(VLOOKUP($B11,#REF!,AB$4,0))=FALSE,VLOOKUP($B11,#REF!,AB$4,0),"")</f>
        <v>#REF!</v>
      </c>
      <c r="AC11" s="168" t="e">
        <f>IF(ISNA(VLOOKUP($B11,#REF!,AC$4,0))=FALSE,VLOOKUP($B11,#REF!,AC$4,0),"")</f>
        <v>#REF!</v>
      </c>
      <c r="AD11" s="16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67" t="e">
        <f>IF(ISNA(VLOOKUP($B12,#REF!,AA$4,0))=FALSE,VLOOKUP($B12,#REF!,AA$4,0),"")</f>
        <v>#REF!</v>
      </c>
      <c r="AB12" s="168" t="e">
        <f>IF(ISNA(VLOOKUP($B12,#REF!,AB$4,0))=FALSE,VLOOKUP($B12,#REF!,AB$4,0),"")</f>
        <v>#REF!</v>
      </c>
      <c r="AC12" s="168" t="e">
        <f>IF(ISNA(VLOOKUP($B12,#REF!,AC$4,0))=FALSE,VLOOKUP($B12,#REF!,AC$4,0),"")</f>
        <v>#REF!</v>
      </c>
      <c r="AD12" s="16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67" t="e">
        <f>IF(ISNA(VLOOKUP($B13,#REF!,AA$4,0))=FALSE,VLOOKUP($B13,#REF!,AA$4,0),"")</f>
        <v>#REF!</v>
      </c>
      <c r="AB13" s="168" t="e">
        <f>IF(ISNA(VLOOKUP($B13,#REF!,AB$4,0))=FALSE,VLOOKUP($B13,#REF!,AB$4,0),"")</f>
        <v>#REF!</v>
      </c>
      <c r="AC13" s="168" t="e">
        <f>IF(ISNA(VLOOKUP($B13,#REF!,AC$4,0))=FALSE,VLOOKUP($B13,#REF!,AC$4,0),"")</f>
        <v>#REF!</v>
      </c>
      <c r="AD13" s="16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67" t="e">
        <f>IF(ISNA(VLOOKUP($B14,#REF!,AA$4,0))=FALSE,VLOOKUP($B14,#REF!,AA$4,0),"")</f>
        <v>#REF!</v>
      </c>
      <c r="AB14" s="168" t="e">
        <f>IF(ISNA(VLOOKUP($B14,#REF!,AB$4,0))=FALSE,VLOOKUP($B14,#REF!,AB$4,0),"")</f>
        <v>#REF!</v>
      </c>
      <c r="AC14" s="168" t="e">
        <f>IF(ISNA(VLOOKUP($B14,#REF!,AC$4,0))=FALSE,VLOOKUP($B14,#REF!,AC$4,0),"")</f>
        <v>#REF!</v>
      </c>
      <c r="AD14" s="16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67" t="e">
        <f>IF(ISNA(VLOOKUP($B15,#REF!,AA$4,0))=FALSE,VLOOKUP($B15,#REF!,AA$4,0),"")</f>
        <v>#REF!</v>
      </c>
      <c r="AB15" s="168" t="e">
        <f>IF(ISNA(VLOOKUP($B15,#REF!,AB$4,0))=FALSE,VLOOKUP($B15,#REF!,AB$4,0),"")</f>
        <v>#REF!</v>
      </c>
      <c r="AC15" s="168" t="e">
        <f>IF(ISNA(VLOOKUP($B15,#REF!,AC$4,0))=FALSE,VLOOKUP($B15,#REF!,AC$4,0),"")</f>
        <v>#REF!</v>
      </c>
      <c r="AD15" s="16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67" t="e">
        <f>IF(ISNA(VLOOKUP($B16,#REF!,AA$4,0))=FALSE,VLOOKUP($B16,#REF!,AA$4,0),"")</f>
        <v>#REF!</v>
      </c>
      <c r="AB16" s="168" t="e">
        <f>IF(ISNA(VLOOKUP($B16,#REF!,AB$4,0))=FALSE,VLOOKUP($B16,#REF!,AB$4,0),"")</f>
        <v>#REF!</v>
      </c>
      <c r="AC16" s="168" t="e">
        <f>IF(ISNA(VLOOKUP($B16,#REF!,AC$4,0))=FALSE,VLOOKUP($B16,#REF!,AC$4,0),"")</f>
        <v>#REF!</v>
      </c>
      <c r="AD16" s="16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67" t="e">
        <f>IF(ISNA(VLOOKUP($B17,#REF!,AA$4,0))=FALSE,VLOOKUP($B17,#REF!,AA$4,0),"")</f>
        <v>#REF!</v>
      </c>
      <c r="AB17" s="168" t="e">
        <f>IF(ISNA(VLOOKUP($B17,#REF!,AB$4,0))=FALSE,VLOOKUP($B17,#REF!,AB$4,0),"")</f>
        <v>#REF!</v>
      </c>
      <c r="AC17" s="168" t="e">
        <f>IF(ISNA(VLOOKUP($B17,#REF!,AC$4,0))=FALSE,VLOOKUP($B17,#REF!,AC$4,0),"")</f>
        <v>#REF!</v>
      </c>
      <c r="AD17" s="16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67" t="e">
        <f>IF(ISNA(VLOOKUP($B18,#REF!,AA$4,0))=FALSE,VLOOKUP($B18,#REF!,AA$4,0),"")</f>
        <v>#REF!</v>
      </c>
      <c r="AB18" s="168" t="e">
        <f>IF(ISNA(VLOOKUP($B18,#REF!,AB$4,0))=FALSE,VLOOKUP($B18,#REF!,AB$4,0),"")</f>
        <v>#REF!</v>
      </c>
      <c r="AC18" s="168" t="e">
        <f>IF(ISNA(VLOOKUP($B18,#REF!,AC$4,0))=FALSE,VLOOKUP($B18,#REF!,AC$4,0),"")</f>
        <v>#REF!</v>
      </c>
      <c r="AD18" s="16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67" t="e">
        <f>IF(ISNA(VLOOKUP($B19,#REF!,AA$4,0))=FALSE,VLOOKUP($B19,#REF!,AA$4,0),"")</f>
        <v>#REF!</v>
      </c>
      <c r="AB19" s="168" t="e">
        <f>IF(ISNA(VLOOKUP($B19,#REF!,AB$4,0))=FALSE,VLOOKUP($B19,#REF!,AB$4,0),"")</f>
        <v>#REF!</v>
      </c>
      <c r="AC19" s="168" t="e">
        <f>IF(ISNA(VLOOKUP($B19,#REF!,AC$4,0))=FALSE,VLOOKUP($B19,#REF!,AC$4,0),"")</f>
        <v>#REF!</v>
      </c>
      <c r="AD19" s="16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67" t="e">
        <f>IF(ISNA(VLOOKUP($B20,#REF!,AA$4,0))=FALSE,VLOOKUP($B20,#REF!,AA$4,0),"")</f>
        <v>#REF!</v>
      </c>
      <c r="AB20" s="168" t="e">
        <f>IF(ISNA(VLOOKUP($B20,#REF!,AB$4,0))=FALSE,VLOOKUP($B20,#REF!,AB$4,0),"")</f>
        <v>#REF!</v>
      </c>
      <c r="AC20" s="168" t="e">
        <f>IF(ISNA(VLOOKUP($B20,#REF!,AC$4,0))=FALSE,VLOOKUP($B20,#REF!,AC$4,0),"")</f>
        <v>#REF!</v>
      </c>
      <c r="AD20" s="16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67" t="e">
        <f>IF(ISNA(VLOOKUP($B21,#REF!,AA$4,0))=FALSE,VLOOKUP($B21,#REF!,AA$4,0),"")</f>
        <v>#REF!</v>
      </c>
      <c r="AB21" s="168" t="e">
        <f>IF(ISNA(VLOOKUP($B21,#REF!,AB$4,0))=FALSE,VLOOKUP($B21,#REF!,AB$4,0),"")</f>
        <v>#REF!</v>
      </c>
      <c r="AC21" s="168" t="e">
        <f>IF(ISNA(VLOOKUP($B21,#REF!,AC$4,0))=FALSE,VLOOKUP($B21,#REF!,AC$4,0),"")</f>
        <v>#REF!</v>
      </c>
      <c r="AD21" s="16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67" t="e">
        <f>IF(ISNA(VLOOKUP($B22,#REF!,AA$4,0))=FALSE,VLOOKUP($B22,#REF!,AA$4,0),"")</f>
        <v>#REF!</v>
      </c>
      <c r="AB22" s="168" t="e">
        <f>IF(ISNA(VLOOKUP($B22,#REF!,AB$4,0))=FALSE,VLOOKUP($B22,#REF!,AB$4,0),"")</f>
        <v>#REF!</v>
      </c>
      <c r="AC22" s="168" t="e">
        <f>IF(ISNA(VLOOKUP($B22,#REF!,AC$4,0))=FALSE,VLOOKUP($B22,#REF!,AC$4,0),"")</f>
        <v>#REF!</v>
      </c>
      <c r="AD22" s="16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3" t="e">
        <f>IF(ISNA(VLOOKUP($B23,#REF!,AA$4,0))=FALSE,VLOOKUP($B23,#REF!,AA$4,0),"")</f>
        <v>#REF!</v>
      </c>
      <c r="AB23" s="174" t="e">
        <f>IF(ISNA(VLOOKUP($B23,#REF!,AB$4,0))=FALSE,VLOOKUP($B23,#REF!,AB$4,0),"")</f>
        <v>#REF!</v>
      </c>
      <c r="AC23" s="174" t="e">
        <f>IF(ISNA(VLOOKUP($B23,#REF!,AC$4,0))=FALSE,VLOOKUP($B23,#REF!,AC$4,0),"")</f>
        <v>#REF!</v>
      </c>
      <c r="AD23" s="175" t="e">
        <f>IF(ISNA(VLOOKUP($B23,#REF!,AD$4,0))=FALSE,VLOOKUP($B23,#REF!,AD$4,0),"")</f>
        <v>#REF!</v>
      </c>
    </row>
    <row r="24" spans="1:30" s="1" customFormat="1">
      <c r="A24" s="1" t="s">
        <v>25</v>
      </c>
      <c r="S24" s="132" t="s">
        <v>30</v>
      </c>
      <c r="T24" s="132"/>
      <c r="U24" s="132"/>
      <c r="V24" s="132"/>
      <c r="W24" s="132"/>
      <c r="X24" s="132"/>
      <c r="Y24" s="132"/>
      <c r="Z24" s="132"/>
      <c r="AA24" s="132"/>
    </row>
    <row r="25" spans="1:30" s="1" customFormat="1">
      <c r="A25" s="28" t="s">
        <v>26</v>
      </c>
      <c r="B25" s="28"/>
      <c r="C25" s="28"/>
      <c r="K25" s="132" t="s">
        <v>22</v>
      </c>
      <c r="L25" s="132"/>
      <c r="M25" s="132"/>
      <c r="N25" s="132"/>
      <c r="O25" s="132"/>
      <c r="P25" s="132"/>
      <c r="Q25" s="132"/>
      <c r="R25" s="132"/>
      <c r="V25" s="132" t="s">
        <v>23</v>
      </c>
      <c r="W25" s="132"/>
      <c r="X25" s="132"/>
      <c r="Y25" s="132"/>
      <c r="Z25" s="132"/>
      <c r="AA25" s="13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2" t="s">
        <v>24</v>
      </c>
      <c r="L26" s="132"/>
      <c r="M26" s="132"/>
      <c r="N26" s="132"/>
      <c r="O26" s="132"/>
      <c r="P26" s="132"/>
      <c r="Q26" s="132"/>
      <c r="R26" s="132"/>
      <c r="S26" s="27"/>
      <c r="T26" s="27"/>
      <c r="U26" s="27"/>
      <c r="V26" s="132" t="s">
        <v>24</v>
      </c>
      <c r="W26" s="132"/>
      <c r="X26" s="132"/>
      <c r="Y26" s="132"/>
      <c r="Z26" s="132"/>
      <c r="AA26" s="13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0" t="e">
        <f>IF(ISNA(VLOOKUP($B32,#REF!,AA$4,0))=FALSE,VLOOKUP($B32,#REF!,AA$4,0),"")</f>
        <v>#REF!</v>
      </c>
      <c r="AB32" s="171" t="e">
        <f>IF(ISNA(VLOOKUP($B32,#REF!,AB$4,0))=FALSE,VLOOKUP($B32,#REF!,AB$4,0),"")</f>
        <v>#REF!</v>
      </c>
      <c r="AC32" s="171" t="e">
        <f>IF(ISNA(VLOOKUP($B32,#REF!,AC$4,0))=FALSE,VLOOKUP($B32,#REF!,AC$4,0),"")</f>
        <v>#REF!</v>
      </c>
      <c r="AD32" s="17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67" t="e">
        <f>IF(ISNA(VLOOKUP($B33,#REF!,AA$4,0))=FALSE,VLOOKUP($B33,#REF!,AA$4,0),"")</f>
        <v>#REF!</v>
      </c>
      <c r="AB33" s="168" t="e">
        <f>IF(ISNA(VLOOKUP($B33,#REF!,AB$4,0))=FALSE,VLOOKUP($B33,#REF!,AB$4,0),"")</f>
        <v>#REF!</v>
      </c>
      <c r="AC33" s="168" t="e">
        <f>IF(ISNA(VLOOKUP($B33,#REF!,AC$4,0))=FALSE,VLOOKUP($B33,#REF!,AC$4,0),"")</f>
        <v>#REF!</v>
      </c>
      <c r="AD33" s="16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67" t="e">
        <f>IF(ISNA(VLOOKUP($B34,#REF!,AA$4,0))=FALSE,VLOOKUP($B34,#REF!,AA$4,0),"")</f>
        <v>#REF!</v>
      </c>
      <c r="AB34" s="168" t="e">
        <f>IF(ISNA(VLOOKUP($B34,#REF!,AB$4,0))=FALSE,VLOOKUP($B34,#REF!,AB$4,0),"")</f>
        <v>#REF!</v>
      </c>
      <c r="AC34" s="168" t="e">
        <f>IF(ISNA(VLOOKUP($B34,#REF!,AC$4,0))=FALSE,VLOOKUP($B34,#REF!,AC$4,0),"")</f>
        <v>#REF!</v>
      </c>
      <c r="AD34" s="16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67" t="e">
        <f>IF(ISNA(VLOOKUP($B35,#REF!,AA$4,0))=FALSE,VLOOKUP($B35,#REF!,AA$4,0),"")</f>
        <v>#REF!</v>
      </c>
      <c r="AB35" s="168" t="e">
        <f>IF(ISNA(VLOOKUP($B35,#REF!,AB$4,0))=FALSE,VLOOKUP($B35,#REF!,AB$4,0),"")</f>
        <v>#REF!</v>
      </c>
      <c r="AC35" s="168" t="e">
        <f>IF(ISNA(VLOOKUP($B35,#REF!,AC$4,0))=FALSE,VLOOKUP($B35,#REF!,AC$4,0),"")</f>
        <v>#REF!</v>
      </c>
      <c r="AD35" s="16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67" t="e">
        <f>IF(ISNA(VLOOKUP($B36,#REF!,AA$4,0))=FALSE,VLOOKUP($B36,#REF!,AA$4,0),"")</f>
        <v>#REF!</v>
      </c>
      <c r="AB36" s="168" t="e">
        <f>IF(ISNA(VLOOKUP($B36,#REF!,AB$4,0))=FALSE,VLOOKUP($B36,#REF!,AB$4,0),"")</f>
        <v>#REF!</v>
      </c>
      <c r="AC36" s="168" t="e">
        <f>IF(ISNA(VLOOKUP($B36,#REF!,AC$4,0))=FALSE,VLOOKUP($B36,#REF!,AC$4,0),"")</f>
        <v>#REF!</v>
      </c>
      <c r="AD36" s="16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67" t="e">
        <f>IF(ISNA(VLOOKUP($B37,#REF!,AA$4,0))=FALSE,VLOOKUP($B37,#REF!,AA$4,0),"")</f>
        <v>#REF!</v>
      </c>
      <c r="AB37" s="168" t="e">
        <f>IF(ISNA(VLOOKUP($B37,#REF!,AB$4,0))=FALSE,VLOOKUP($B37,#REF!,AB$4,0),"")</f>
        <v>#REF!</v>
      </c>
      <c r="AC37" s="168" t="e">
        <f>IF(ISNA(VLOOKUP($B37,#REF!,AC$4,0))=FALSE,VLOOKUP($B37,#REF!,AC$4,0),"")</f>
        <v>#REF!</v>
      </c>
      <c r="AD37" s="16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67" t="e">
        <f>IF(ISNA(VLOOKUP($B38,#REF!,AA$4,0))=FALSE,VLOOKUP($B38,#REF!,AA$4,0),"")</f>
        <v>#REF!</v>
      </c>
      <c r="AB38" s="168" t="e">
        <f>IF(ISNA(VLOOKUP($B38,#REF!,AB$4,0))=FALSE,VLOOKUP($B38,#REF!,AB$4,0),"")</f>
        <v>#REF!</v>
      </c>
      <c r="AC38" s="168" t="e">
        <f>IF(ISNA(VLOOKUP($B38,#REF!,AC$4,0))=FALSE,VLOOKUP($B38,#REF!,AC$4,0),"")</f>
        <v>#REF!</v>
      </c>
      <c r="AD38" s="16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67" t="e">
        <f>IF(ISNA(VLOOKUP($B39,#REF!,AA$4,0))=FALSE,VLOOKUP($B39,#REF!,AA$4,0),"")</f>
        <v>#REF!</v>
      </c>
      <c r="AB39" s="168" t="e">
        <f>IF(ISNA(VLOOKUP($B39,#REF!,AB$4,0))=FALSE,VLOOKUP($B39,#REF!,AB$4,0),"")</f>
        <v>#REF!</v>
      </c>
      <c r="AC39" s="168" t="e">
        <f>IF(ISNA(VLOOKUP($B39,#REF!,AC$4,0))=FALSE,VLOOKUP($B39,#REF!,AC$4,0),"")</f>
        <v>#REF!</v>
      </c>
      <c r="AD39" s="16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67" t="e">
        <f>IF(ISNA(VLOOKUP($B40,#REF!,AA$4,0))=FALSE,VLOOKUP($B40,#REF!,AA$4,0),"")</f>
        <v>#REF!</v>
      </c>
      <c r="AB40" s="168" t="e">
        <f>IF(ISNA(VLOOKUP($B40,#REF!,AB$4,0))=FALSE,VLOOKUP($B40,#REF!,AB$4,0),"")</f>
        <v>#REF!</v>
      </c>
      <c r="AC40" s="168" t="e">
        <f>IF(ISNA(VLOOKUP($B40,#REF!,AC$4,0))=FALSE,VLOOKUP($B40,#REF!,AC$4,0),"")</f>
        <v>#REF!</v>
      </c>
      <c r="AD40" s="16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67" t="e">
        <f>IF(ISNA(VLOOKUP($B41,#REF!,AA$4,0))=FALSE,VLOOKUP($B41,#REF!,AA$4,0),"")</f>
        <v>#REF!</v>
      </c>
      <c r="AB41" s="168" t="e">
        <f>IF(ISNA(VLOOKUP($B41,#REF!,AB$4,0))=FALSE,VLOOKUP($B41,#REF!,AB$4,0),"")</f>
        <v>#REF!</v>
      </c>
      <c r="AC41" s="168" t="e">
        <f>IF(ISNA(VLOOKUP($B41,#REF!,AC$4,0))=FALSE,VLOOKUP($B41,#REF!,AC$4,0),"")</f>
        <v>#REF!</v>
      </c>
      <c r="AD41" s="16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67" t="e">
        <f>IF(ISNA(VLOOKUP($B42,#REF!,AA$4,0))=FALSE,VLOOKUP($B42,#REF!,AA$4,0),"")</f>
        <v>#REF!</v>
      </c>
      <c r="AB42" s="168" t="e">
        <f>IF(ISNA(VLOOKUP($B42,#REF!,AB$4,0))=FALSE,VLOOKUP($B42,#REF!,AB$4,0),"")</f>
        <v>#REF!</v>
      </c>
      <c r="AC42" s="168" t="e">
        <f>IF(ISNA(VLOOKUP($B42,#REF!,AC$4,0))=FALSE,VLOOKUP($B42,#REF!,AC$4,0),"")</f>
        <v>#REF!</v>
      </c>
      <c r="AD42" s="16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67" t="e">
        <f>IF(ISNA(VLOOKUP($B43,#REF!,AA$4,0))=FALSE,VLOOKUP($B43,#REF!,AA$4,0),"")</f>
        <v>#REF!</v>
      </c>
      <c r="AB43" s="168" t="e">
        <f>IF(ISNA(VLOOKUP($B43,#REF!,AB$4,0))=FALSE,VLOOKUP($B43,#REF!,AB$4,0),"")</f>
        <v>#REF!</v>
      </c>
      <c r="AC43" s="168" t="e">
        <f>IF(ISNA(VLOOKUP($B43,#REF!,AC$4,0))=FALSE,VLOOKUP($B43,#REF!,AC$4,0),"")</f>
        <v>#REF!</v>
      </c>
      <c r="AD43" s="16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67" t="e">
        <f>IF(ISNA(VLOOKUP($B44,#REF!,AA$4,0))=FALSE,VLOOKUP($B44,#REF!,AA$4,0),"")</f>
        <v>#REF!</v>
      </c>
      <c r="AB44" s="168" t="e">
        <f>IF(ISNA(VLOOKUP($B44,#REF!,AB$4,0))=FALSE,VLOOKUP($B44,#REF!,AB$4,0),"")</f>
        <v>#REF!</v>
      </c>
      <c r="AC44" s="168" t="e">
        <f>IF(ISNA(VLOOKUP($B44,#REF!,AC$4,0))=FALSE,VLOOKUP($B44,#REF!,AC$4,0),"")</f>
        <v>#REF!</v>
      </c>
      <c r="AD44" s="16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67" t="e">
        <f>IF(ISNA(VLOOKUP($B45,#REF!,AA$4,0))=FALSE,VLOOKUP($B45,#REF!,AA$4,0),"")</f>
        <v>#REF!</v>
      </c>
      <c r="AB45" s="168" t="e">
        <f>IF(ISNA(VLOOKUP($B45,#REF!,AB$4,0))=FALSE,VLOOKUP($B45,#REF!,AB$4,0),"")</f>
        <v>#REF!</v>
      </c>
      <c r="AC45" s="168" t="e">
        <f>IF(ISNA(VLOOKUP($B45,#REF!,AC$4,0))=FALSE,VLOOKUP($B45,#REF!,AC$4,0),"")</f>
        <v>#REF!</v>
      </c>
      <c r="AD45" s="16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3" t="e">
        <f>IF(ISNA(VLOOKUP($B46,#REF!,AA$4,0))=FALSE,VLOOKUP($B46,#REF!,AA$4,0),"")</f>
        <v>#REF!</v>
      </c>
      <c r="AB46" s="174" t="e">
        <f>IF(ISNA(VLOOKUP($B46,#REF!,AB$4,0))=FALSE,VLOOKUP($B46,#REF!,AB$4,0),"")</f>
        <v>#REF!</v>
      </c>
      <c r="AC46" s="174" t="e">
        <f>IF(ISNA(VLOOKUP($B46,#REF!,AC$4,0))=FALSE,VLOOKUP($B46,#REF!,AC$4,0),"")</f>
        <v>#REF!</v>
      </c>
      <c r="AD46" s="17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2" t="s">
        <v>30</v>
      </c>
      <c r="T47" s="132"/>
      <c r="U47" s="132"/>
      <c r="V47" s="132"/>
      <c r="W47" s="132"/>
      <c r="X47" s="132"/>
      <c r="Y47" s="132"/>
      <c r="Z47" s="132"/>
      <c r="AA47" s="132"/>
    </row>
    <row r="48" spans="1:30" s="1" customFormat="1">
      <c r="A48" s="28" t="s">
        <v>26</v>
      </c>
      <c r="B48" s="28"/>
      <c r="C48" s="28"/>
      <c r="K48" s="132" t="s">
        <v>22</v>
      </c>
      <c r="L48" s="132"/>
      <c r="M48" s="132"/>
      <c r="N48" s="132"/>
      <c r="O48" s="132"/>
      <c r="P48" s="132"/>
      <c r="Q48" s="132"/>
      <c r="R48" s="132"/>
      <c r="V48" s="132" t="s">
        <v>23</v>
      </c>
      <c r="W48" s="132"/>
      <c r="X48" s="132"/>
      <c r="Y48" s="132"/>
      <c r="Z48" s="132"/>
      <c r="AA48" s="13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2" t="s">
        <v>24</v>
      </c>
      <c r="L49" s="132"/>
      <c r="M49" s="132"/>
      <c r="N49" s="132"/>
      <c r="O49" s="132"/>
      <c r="P49" s="132"/>
      <c r="Q49" s="132"/>
      <c r="R49" s="132"/>
      <c r="S49" s="27"/>
      <c r="T49" s="27"/>
      <c r="U49" s="27"/>
      <c r="V49" s="132" t="s">
        <v>24</v>
      </c>
      <c r="W49" s="132"/>
      <c r="X49" s="132"/>
      <c r="Y49" s="132"/>
      <c r="Z49" s="132"/>
      <c r="AA49" s="13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33"/>
      <c r="AB55" s="134"/>
      <c r="AC55" s="134"/>
      <c r="AD55" s="13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26"/>
      <c r="AB56" s="127"/>
      <c r="AC56" s="127"/>
      <c r="AD56" s="12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26"/>
      <c r="AB57" s="127"/>
      <c r="AC57" s="127"/>
      <c r="AD57" s="12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26"/>
      <c r="AB58" s="127"/>
      <c r="AC58" s="127"/>
      <c r="AD58" s="12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26"/>
      <c r="AB59" s="127"/>
      <c r="AC59" s="127"/>
      <c r="AD59" s="12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26"/>
      <c r="AB60" s="127"/>
      <c r="AC60" s="127"/>
      <c r="AD60" s="12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26"/>
      <c r="AB61" s="127"/>
      <c r="AC61" s="127"/>
      <c r="AD61" s="12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26"/>
      <c r="AB62" s="127"/>
      <c r="AC62" s="127"/>
      <c r="AD62" s="12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26"/>
      <c r="AB63" s="127"/>
      <c r="AC63" s="127"/>
      <c r="AD63" s="12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26"/>
      <c r="AB64" s="127"/>
      <c r="AC64" s="127"/>
      <c r="AD64" s="12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26"/>
      <c r="AB65" s="127"/>
      <c r="AC65" s="127"/>
      <c r="AD65" s="12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26"/>
      <c r="AB66" s="127"/>
      <c r="AC66" s="127"/>
      <c r="AD66" s="12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26"/>
      <c r="AB67" s="127"/>
      <c r="AC67" s="127"/>
      <c r="AD67" s="12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26"/>
      <c r="AB68" s="127"/>
      <c r="AC68" s="127"/>
      <c r="AD68" s="12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9"/>
      <c r="AB69" s="130"/>
      <c r="AC69" s="130"/>
      <c r="AD69" s="131"/>
    </row>
    <row r="70" spans="1:30" s="1" customFormat="1" hidden="1">
      <c r="A70" s="1" t="s">
        <v>25</v>
      </c>
      <c r="S70" s="132" t="s">
        <v>30</v>
      </c>
      <c r="T70" s="132"/>
      <c r="U70" s="132"/>
      <c r="V70" s="132"/>
      <c r="W70" s="132"/>
      <c r="X70" s="132"/>
      <c r="Y70" s="132"/>
      <c r="Z70" s="132"/>
      <c r="AA70" s="132"/>
    </row>
    <row r="71" spans="1:30" s="1" customFormat="1" hidden="1">
      <c r="A71" s="28" t="s">
        <v>26</v>
      </c>
      <c r="B71" s="28"/>
      <c r="C71" s="28"/>
      <c r="K71" s="132" t="s">
        <v>22</v>
      </c>
      <c r="L71" s="132"/>
      <c r="M71" s="132"/>
      <c r="N71" s="132"/>
      <c r="O71" s="132"/>
      <c r="P71" s="132"/>
      <c r="Q71" s="132"/>
      <c r="R71" s="132"/>
      <c r="V71" s="132" t="s">
        <v>23</v>
      </c>
      <c r="W71" s="132"/>
      <c r="X71" s="132"/>
      <c r="Y71" s="132"/>
      <c r="Z71" s="132"/>
      <c r="AA71" s="13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32" t="s">
        <v>24</v>
      </c>
      <c r="L72" s="132"/>
      <c r="M72" s="132"/>
      <c r="N72" s="132"/>
      <c r="O72" s="132"/>
      <c r="P72" s="132"/>
      <c r="Q72" s="132"/>
      <c r="R72" s="132"/>
      <c r="S72" s="27"/>
      <c r="T72" s="27"/>
      <c r="U72" s="27"/>
      <c r="V72" s="132" t="s">
        <v>24</v>
      </c>
      <c r="W72" s="132"/>
      <c r="X72" s="132"/>
      <c r="Y72" s="132"/>
      <c r="Z72" s="132"/>
      <c r="AA72" s="13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33"/>
      <c r="AB78" s="134"/>
      <c r="AC78" s="134"/>
      <c r="AD78" s="13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6"/>
      <c r="AB79" s="127"/>
      <c r="AC79" s="127"/>
      <c r="AD79" s="12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6"/>
      <c r="AB80" s="127"/>
      <c r="AC80" s="127"/>
      <c r="AD80" s="12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6"/>
      <c r="AB81" s="127"/>
      <c r="AC81" s="127"/>
      <c r="AD81" s="12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6"/>
      <c r="AB82" s="127"/>
      <c r="AC82" s="127"/>
      <c r="AD82" s="12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6"/>
      <c r="AB83" s="127"/>
      <c r="AC83" s="127"/>
      <c r="AD83" s="12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6"/>
      <c r="AB84" s="127"/>
      <c r="AC84" s="127"/>
      <c r="AD84" s="12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6"/>
      <c r="AB85" s="127"/>
      <c r="AC85" s="127"/>
      <c r="AD85" s="12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6"/>
      <c r="AB86" s="127"/>
      <c r="AC86" s="127"/>
      <c r="AD86" s="12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6"/>
      <c r="AB87" s="127"/>
      <c r="AC87" s="127"/>
      <c r="AD87" s="12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6"/>
      <c r="AB88" s="127"/>
      <c r="AC88" s="127"/>
      <c r="AD88" s="12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6"/>
      <c r="AB89" s="127"/>
      <c r="AC89" s="127"/>
      <c r="AD89" s="12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6"/>
      <c r="AB90" s="127"/>
      <c r="AC90" s="127"/>
      <c r="AD90" s="12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6"/>
      <c r="AB91" s="127"/>
      <c r="AC91" s="127"/>
      <c r="AD91" s="12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9"/>
      <c r="AB92" s="130"/>
      <c r="AC92" s="130"/>
      <c r="AD92" s="131"/>
    </row>
    <row r="93" spans="1:30" s="1" customFormat="1" hidden="1">
      <c r="A93" s="1" t="s">
        <v>25</v>
      </c>
      <c r="S93" s="132" t="s">
        <v>30</v>
      </c>
      <c r="T93" s="132"/>
      <c r="U93" s="132"/>
      <c r="V93" s="132"/>
      <c r="W93" s="132"/>
      <c r="X93" s="132"/>
      <c r="Y93" s="132"/>
      <c r="Z93" s="132"/>
      <c r="AA93" s="132"/>
    </row>
    <row r="94" spans="1:30" s="1" customFormat="1" hidden="1">
      <c r="A94" s="28" t="s">
        <v>26</v>
      </c>
      <c r="B94" s="28"/>
      <c r="C94" s="28"/>
      <c r="K94" s="132" t="s">
        <v>22</v>
      </c>
      <c r="L94" s="132"/>
      <c r="M94" s="132"/>
      <c r="N94" s="132"/>
      <c r="O94" s="132"/>
      <c r="P94" s="132"/>
      <c r="Q94" s="132"/>
      <c r="R94" s="132"/>
      <c r="V94" s="132" t="s">
        <v>23</v>
      </c>
      <c r="W94" s="132"/>
      <c r="X94" s="132"/>
      <c r="Y94" s="132"/>
      <c r="Z94" s="132"/>
      <c r="AA94" s="13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32" t="s">
        <v>24</v>
      </c>
      <c r="L95" s="132"/>
      <c r="M95" s="132"/>
      <c r="N95" s="132"/>
      <c r="O95" s="132"/>
      <c r="P95" s="132"/>
      <c r="Q95" s="132"/>
      <c r="R95" s="132"/>
      <c r="S95" s="27"/>
      <c r="T95" s="27"/>
      <c r="U95" s="27"/>
      <c r="V95" s="132" t="s">
        <v>24</v>
      </c>
      <c r="W95" s="132"/>
      <c r="X95" s="132"/>
      <c r="Y95" s="132"/>
      <c r="Z95" s="132"/>
      <c r="AA95" s="13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5" t="s">
        <v>5</v>
      </c>
      <c r="B1" s="145"/>
      <c r="C1" s="145"/>
      <c r="D1" s="14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5" t="s">
        <v>6</v>
      </c>
      <c r="B2" s="145"/>
      <c r="C2" s="145"/>
      <c r="D2" s="14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3" t="s">
        <v>3</v>
      </c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59" t="s">
        <v>2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F5" s="41"/>
    </row>
    <row r="6" spans="1:32" s="10" customFormat="1" ht="17.25" customHeight="1">
      <c r="A6" s="146" t="s">
        <v>4</v>
      </c>
      <c r="B6" s="9"/>
      <c r="C6" s="149" t="s">
        <v>8</v>
      </c>
      <c r="D6" s="156" t="s">
        <v>9</v>
      </c>
      <c r="E6" s="164" t="s">
        <v>10</v>
      </c>
      <c r="F6" s="152" t="s">
        <v>11</v>
      </c>
      <c r="G6" s="149" t="s">
        <v>12</v>
      </c>
      <c r="H6" s="152" t="s">
        <v>13</v>
      </c>
      <c r="I6" s="155" t="s">
        <v>14</v>
      </c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 t="s">
        <v>15</v>
      </c>
      <c r="Y6" s="155"/>
      <c r="Z6" s="155"/>
      <c r="AA6" s="136" t="s">
        <v>16</v>
      </c>
      <c r="AB6" s="137"/>
      <c r="AC6" s="137"/>
      <c r="AD6" s="138"/>
    </row>
    <row r="7" spans="1:32" s="10" customFormat="1" ht="63.75" customHeight="1">
      <c r="A7" s="147"/>
      <c r="B7" s="11"/>
      <c r="C7" s="150"/>
      <c r="D7" s="157"/>
      <c r="E7" s="165"/>
      <c r="F7" s="153"/>
      <c r="G7" s="150"/>
      <c r="H7" s="160"/>
      <c r="I7" s="12" t="s">
        <v>31</v>
      </c>
      <c r="J7" s="13" t="s">
        <v>34</v>
      </c>
      <c r="K7" s="162" t="s">
        <v>32</v>
      </c>
      <c r="L7" s="162"/>
      <c r="M7" s="162"/>
      <c r="N7" s="162"/>
      <c r="O7" s="162" t="s">
        <v>33</v>
      </c>
      <c r="P7" s="162"/>
      <c r="Q7" s="162"/>
      <c r="R7" s="162"/>
      <c r="S7" s="162" t="s">
        <v>35</v>
      </c>
      <c r="T7" s="162"/>
      <c r="U7" s="162"/>
      <c r="V7" s="162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48"/>
      <c r="B8" s="14"/>
      <c r="C8" s="151"/>
      <c r="D8" s="158"/>
      <c r="E8" s="166"/>
      <c r="F8" s="154"/>
      <c r="G8" s="151"/>
      <c r="H8" s="16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0" t="e">
        <f>IF(ISNA(VLOOKUP($B9,#REF!,AA$4,0))=FALSE,VLOOKUP($B9,#REF!,AA$4,0),"")</f>
        <v>#REF!</v>
      </c>
      <c r="AB9" s="171" t="e">
        <f>IF(ISNA(VLOOKUP($B9,#REF!,AB$4,0))=FALSE,VLOOKUP($B9,#REF!,AB$4,0),"")</f>
        <v>#REF!</v>
      </c>
      <c r="AC9" s="171" t="e">
        <f>IF(ISNA(VLOOKUP($B9,#REF!,AC$4,0))=FALSE,VLOOKUP($B9,#REF!,AC$4,0),"")</f>
        <v>#REF!</v>
      </c>
      <c r="AD9" s="17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67" t="e">
        <f>IF(ISNA(VLOOKUP($B10,#REF!,AA$4,0))=FALSE,VLOOKUP($B10,#REF!,AA$4,0),"")</f>
        <v>#REF!</v>
      </c>
      <c r="AB10" s="168" t="e">
        <f>IF(ISNA(VLOOKUP($B10,#REF!,AB$4,0))=FALSE,VLOOKUP($B10,#REF!,AB$4,0),"")</f>
        <v>#REF!</v>
      </c>
      <c r="AC10" s="168" t="e">
        <f>IF(ISNA(VLOOKUP($B10,#REF!,AC$4,0))=FALSE,VLOOKUP($B10,#REF!,AC$4,0),"")</f>
        <v>#REF!</v>
      </c>
      <c r="AD10" s="16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67" t="e">
        <f>IF(ISNA(VLOOKUP($B11,#REF!,AA$4,0))=FALSE,VLOOKUP($B11,#REF!,AA$4,0),"")</f>
        <v>#REF!</v>
      </c>
      <c r="AB11" s="168" t="e">
        <f>IF(ISNA(VLOOKUP($B11,#REF!,AB$4,0))=FALSE,VLOOKUP($B11,#REF!,AB$4,0),"")</f>
        <v>#REF!</v>
      </c>
      <c r="AC11" s="168" t="e">
        <f>IF(ISNA(VLOOKUP($B11,#REF!,AC$4,0))=FALSE,VLOOKUP($B11,#REF!,AC$4,0),"")</f>
        <v>#REF!</v>
      </c>
      <c r="AD11" s="16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67" t="e">
        <f>IF(ISNA(VLOOKUP($B12,#REF!,AA$4,0))=FALSE,VLOOKUP($B12,#REF!,AA$4,0),"")</f>
        <v>#REF!</v>
      </c>
      <c r="AB12" s="168" t="e">
        <f>IF(ISNA(VLOOKUP($B12,#REF!,AB$4,0))=FALSE,VLOOKUP($B12,#REF!,AB$4,0),"")</f>
        <v>#REF!</v>
      </c>
      <c r="AC12" s="168" t="e">
        <f>IF(ISNA(VLOOKUP($B12,#REF!,AC$4,0))=FALSE,VLOOKUP($B12,#REF!,AC$4,0),"")</f>
        <v>#REF!</v>
      </c>
      <c r="AD12" s="16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67" t="e">
        <f>IF(ISNA(VLOOKUP($B13,#REF!,AA$4,0))=FALSE,VLOOKUP($B13,#REF!,AA$4,0),"")</f>
        <v>#REF!</v>
      </c>
      <c r="AB13" s="168" t="e">
        <f>IF(ISNA(VLOOKUP($B13,#REF!,AB$4,0))=FALSE,VLOOKUP($B13,#REF!,AB$4,0),"")</f>
        <v>#REF!</v>
      </c>
      <c r="AC13" s="168" t="e">
        <f>IF(ISNA(VLOOKUP($B13,#REF!,AC$4,0))=FALSE,VLOOKUP($B13,#REF!,AC$4,0),"")</f>
        <v>#REF!</v>
      </c>
      <c r="AD13" s="16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67" t="e">
        <f>IF(ISNA(VLOOKUP($B14,#REF!,AA$4,0))=FALSE,VLOOKUP($B14,#REF!,AA$4,0),"")</f>
        <v>#REF!</v>
      </c>
      <c r="AB14" s="168" t="e">
        <f>IF(ISNA(VLOOKUP($B14,#REF!,AB$4,0))=FALSE,VLOOKUP($B14,#REF!,AB$4,0),"")</f>
        <v>#REF!</v>
      </c>
      <c r="AC14" s="168" t="e">
        <f>IF(ISNA(VLOOKUP($B14,#REF!,AC$4,0))=FALSE,VLOOKUP($B14,#REF!,AC$4,0),"")</f>
        <v>#REF!</v>
      </c>
      <c r="AD14" s="16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67" t="e">
        <f>IF(ISNA(VLOOKUP($B15,#REF!,AA$4,0))=FALSE,VLOOKUP($B15,#REF!,AA$4,0),"")</f>
        <v>#REF!</v>
      </c>
      <c r="AB15" s="168" t="e">
        <f>IF(ISNA(VLOOKUP($B15,#REF!,AB$4,0))=FALSE,VLOOKUP($B15,#REF!,AB$4,0),"")</f>
        <v>#REF!</v>
      </c>
      <c r="AC15" s="168" t="e">
        <f>IF(ISNA(VLOOKUP($B15,#REF!,AC$4,0))=FALSE,VLOOKUP($B15,#REF!,AC$4,0),"")</f>
        <v>#REF!</v>
      </c>
      <c r="AD15" s="16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67" t="e">
        <f>IF(ISNA(VLOOKUP($B16,#REF!,AA$4,0))=FALSE,VLOOKUP($B16,#REF!,AA$4,0),"")</f>
        <v>#REF!</v>
      </c>
      <c r="AB16" s="168" t="e">
        <f>IF(ISNA(VLOOKUP($B16,#REF!,AB$4,0))=FALSE,VLOOKUP($B16,#REF!,AB$4,0),"")</f>
        <v>#REF!</v>
      </c>
      <c r="AC16" s="168" t="e">
        <f>IF(ISNA(VLOOKUP($B16,#REF!,AC$4,0))=FALSE,VLOOKUP($B16,#REF!,AC$4,0),"")</f>
        <v>#REF!</v>
      </c>
      <c r="AD16" s="16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67" t="e">
        <f>IF(ISNA(VLOOKUP($B17,#REF!,AA$4,0))=FALSE,VLOOKUP($B17,#REF!,AA$4,0),"")</f>
        <v>#REF!</v>
      </c>
      <c r="AB17" s="168" t="e">
        <f>IF(ISNA(VLOOKUP($B17,#REF!,AB$4,0))=FALSE,VLOOKUP($B17,#REF!,AB$4,0),"")</f>
        <v>#REF!</v>
      </c>
      <c r="AC17" s="168" t="e">
        <f>IF(ISNA(VLOOKUP($B17,#REF!,AC$4,0))=FALSE,VLOOKUP($B17,#REF!,AC$4,0),"")</f>
        <v>#REF!</v>
      </c>
      <c r="AD17" s="16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67" t="e">
        <f>IF(ISNA(VLOOKUP($B18,#REF!,AA$4,0))=FALSE,VLOOKUP($B18,#REF!,AA$4,0),"")</f>
        <v>#REF!</v>
      </c>
      <c r="AB18" s="168" t="e">
        <f>IF(ISNA(VLOOKUP($B18,#REF!,AB$4,0))=FALSE,VLOOKUP($B18,#REF!,AB$4,0),"")</f>
        <v>#REF!</v>
      </c>
      <c r="AC18" s="168" t="e">
        <f>IF(ISNA(VLOOKUP($B18,#REF!,AC$4,0))=FALSE,VLOOKUP($B18,#REF!,AC$4,0),"")</f>
        <v>#REF!</v>
      </c>
      <c r="AD18" s="16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67" t="e">
        <f>IF(ISNA(VLOOKUP($B19,#REF!,AA$4,0))=FALSE,VLOOKUP($B19,#REF!,AA$4,0),"")</f>
        <v>#REF!</v>
      </c>
      <c r="AB19" s="168" t="e">
        <f>IF(ISNA(VLOOKUP($B19,#REF!,AB$4,0))=FALSE,VLOOKUP($B19,#REF!,AB$4,0),"")</f>
        <v>#REF!</v>
      </c>
      <c r="AC19" s="168" t="e">
        <f>IF(ISNA(VLOOKUP($B19,#REF!,AC$4,0))=FALSE,VLOOKUP($B19,#REF!,AC$4,0),"")</f>
        <v>#REF!</v>
      </c>
      <c r="AD19" s="16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67" t="e">
        <f>IF(ISNA(VLOOKUP($B20,#REF!,AA$4,0))=FALSE,VLOOKUP($B20,#REF!,AA$4,0),"")</f>
        <v>#REF!</v>
      </c>
      <c r="AB20" s="168" t="e">
        <f>IF(ISNA(VLOOKUP($B20,#REF!,AB$4,0))=FALSE,VLOOKUP($B20,#REF!,AB$4,0),"")</f>
        <v>#REF!</v>
      </c>
      <c r="AC20" s="168" t="e">
        <f>IF(ISNA(VLOOKUP($B20,#REF!,AC$4,0))=FALSE,VLOOKUP($B20,#REF!,AC$4,0),"")</f>
        <v>#REF!</v>
      </c>
      <c r="AD20" s="16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67" t="e">
        <f>IF(ISNA(VLOOKUP($B21,#REF!,AA$4,0))=FALSE,VLOOKUP($B21,#REF!,AA$4,0),"")</f>
        <v>#REF!</v>
      </c>
      <c r="AB21" s="168" t="e">
        <f>IF(ISNA(VLOOKUP($B21,#REF!,AB$4,0))=FALSE,VLOOKUP($B21,#REF!,AB$4,0),"")</f>
        <v>#REF!</v>
      </c>
      <c r="AC21" s="168" t="e">
        <f>IF(ISNA(VLOOKUP($B21,#REF!,AC$4,0))=FALSE,VLOOKUP($B21,#REF!,AC$4,0),"")</f>
        <v>#REF!</v>
      </c>
      <c r="AD21" s="16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67" t="e">
        <f>IF(ISNA(VLOOKUP($B22,#REF!,AA$4,0))=FALSE,VLOOKUP($B22,#REF!,AA$4,0),"")</f>
        <v>#REF!</v>
      </c>
      <c r="AB22" s="168" t="e">
        <f>IF(ISNA(VLOOKUP($B22,#REF!,AB$4,0))=FALSE,VLOOKUP($B22,#REF!,AB$4,0),"")</f>
        <v>#REF!</v>
      </c>
      <c r="AC22" s="168" t="e">
        <f>IF(ISNA(VLOOKUP($B22,#REF!,AC$4,0))=FALSE,VLOOKUP($B22,#REF!,AC$4,0),"")</f>
        <v>#REF!</v>
      </c>
      <c r="AD22" s="16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3" t="e">
        <f>IF(ISNA(VLOOKUP($B23,#REF!,AA$4,0))=FALSE,VLOOKUP($B23,#REF!,AA$4,0),"")</f>
        <v>#REF!</v>
      </c>
      <c r="AB23" s="174" t="e">
        <f>IF(ISNA(VLOOKUP($B23,#REF!,AB$4,0))=FALSE,VLOOKUP($B23,#REF!,AB$4,0),"")</f>
        <v>#REF!</v>
      </c>
      <c r="AC23" s="174" t="e">
        <f>IF(ISNA(VLOOKUP($B23,#REF!,AC$4,0))=FALSE,VLOOKUP($B23,#REF!,AC$4,0),"")</f>
        <v>#REF!</v>
      </c>
      <c r="AD23" s="175" t="e">
        <f>IF(ISNA(VLOOKUP($B23,#REF!,AD$4,0))=FALSE,VLOOKUP($B23,#REF!,AD$4,0),"")</f>
        <v>#REF!</v>
      </c>
    </row>
    <row r="24" spans="1:30" s="1" customFormat="1">
      <c r="A24" s="1" t="s">
        <v>25</v>
      </c>
      <c r="S24" s="132" t="s">
        <v>30</v>
      </c>
      <c r="T24" s="132"/>
      <c r="U24" s="132"/>
      <c r="V24" s="132"/>
      <c r="W24" s="132"/>
      <c r="X24" s="132"/>
      <c r="Y24" s="132"/>
      <c r="Z24" s="132"/>
      <c r="AA24" s="132"/>
    </row>
    <row r="25" spans="1:30" s="1" customFormat="1">
      <c r="A25" s="28" t="s">
        <v>26</v>
      </c>
      <c r="B25" s="28"/>
      <c r="C25" s="28"/>
      <c r="K25" s="132" t="s">
        <v>22</v>
      </c>
      <c r="L25" s="132"/>
      <c r="M25" s="132"/>
      <c r="N25" s="132"/>
      <c r="O25" s="132"/>
      <c r="P25" s="132"/>
      <c r="Q25" s="132"/>
      <c r="R25" s="132"/>
      <c r="V25" s="132" t="s">
        <v>23</v>
      </c>
      <c r="W25" s="132"/>
      <c r="X25" s="132"/>
      <c r="Y25" s="132"/>
      <c r="Z25" s="132"/>
      <c r="AA25" s="13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2" t="s">
        <v>24</v>
      </c>
      <c r="L26" s="132"/>
      <c r="M26" s="132"/>
      <c r="N26" s="132"/>
      <c r="O26" s="132"/>
      <c r="P26" s="132"/>
      <c r="Q26" s="132"/>
      <c r="R26" s="132"/>
      <c r="S26" s="27"/>
      <c r="T26" s="27"/>
      <c r="U26" s="27"/>
      <c r="V26" s="132" t="s">
        <v>24</v>
      </c>
      <c r="W26" s="132"/>
      <c r="X26" s="132"/>
      <c r="Y26" s="132"/>
      <c r="Z26" s="132"/>
      <c r="AA26" s="13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0" t="e">
        <f>IF(ISNA(VLOOKUP($B32,#REF!,AA$4,0))=FALSE,VLOOKUP($B32,#REF!,AA$4,0),"")</f>
        <v>#REF!</v>
      </c>
      <c r="AB32" s="171" t="e">
        <f>IF(ISNA(VLOOKUP($B32,#REF!,AB$4,0))=FALSE,VLOOKUP($B32,#REF!,AB$4,0),"")</f>
        <v>#REF!</v>
      </c>
      <c r="AC32" s="171" t="e">
        <f>IF(ISNA(VLOOKUP($B32,#REF!,AC$4,0))=FALSE,VLOOKUP($B32,#REF!,AC$4,0),"")</f>
        <v>#REF!</v>
      </c>
      <c r="AD32" s="17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67" t="e">
        <f>IF(ISNA(VLOOKUP($B33,#REF!,AA$4,0))=FALSE,VLOOKUP($B33,#REF!,AA$4,0),"")</f>
        <v>#REF!</v>
      </c>
      <c r="AB33" s="168" t="e">
        <f>IF(ISNA(VLOOKUP($B33,#REF!,AB$4,0))=FALSE,VLOOKUP($B33,#REF!,AB$4,0),"")</f>
        <v>#REF!</v>
      </c>
      <c r="AC33" s="168" t="e">
        <f>IF(ISNA(VLOOKUP($B33,#REF!,AC$4,0))=FALSE,VLOOKUP($B33,#REF!,AC$4,0),"")</f>
        <v>#REF!</v>
      </c>
      <c r="AD33" s="16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67" t="e">
        <f>IF(ISNA(VLOOKUP($B34,#REF!,AA$4,0))=FALSE,VLOOKUP($B34,#REF!,AA$4,0),"")</f>
        <v>#REF!</v>
      </c>
      <c r="AB34" s="168" t="e">
        <f>IF(ISNA(VLOOKUP($B34,#REF!,AB$4,0))=FALSE,VLOOKUP($B34,#REF!,AB$4,0),"")</f>
        <v>#REF!</v>
      </c>
      <c r="AC34" s="168" t="e">
        <f>IF(ISNA(VLOOKUP($B34,#REF!,AC$4,0))=FALSE,VLOOKUP($B34,#REF!,AC$4,0),"")</f>
        <v>#REF!</v>
      </c>
      <c r="AD34" s="16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67" t="e">
        <f>IF(ISNA(VLOOKUP($B35,#REF!,AA$4,0))=FALSE,VLOOKUP($B35,#REF!,AA$4,0),"")</f>
        <v>#REF!</v>
      </c>
      <c r="AB35" s="168" t="e">
        <f>IF(ISNA(VLOOKUP($B35,#REF!,AB$4,0))=FALSE,VLOOKUP($B35,#REF!,AB$4,0),"")</f>
        <v>#REF!</v>
      </c>
      <c r="AC35" s="168" t="e">
        <f>IF(ISNA(VLOOKUP($B35,#REF!,AC$4,0))=FALSE,VLOOKUP($B35,#REF!,AC$4,0),"")</f>
        <v>#REF!</v>
      </c>
      <c r="AD35" s="16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67" t="e">
        <f>IF(ISNA(VLOOKUP($B36,#REF!,AA$4,0))=FALSE,VLOOKUP($B36,#REF!,AA$4,0),"")</f>
        <v>#REF!</v>
      </c>
      <c r="AB36" s="168" t="e">
        <f>IF(ISNA(VLOOKUP($B36,#REF!,AB$4,0))=FALSE,VLOOKUP($B36,#REF!,AB$4,0),"")</f>
        <v>#REF!</v>
      </c>
      <c r="AC36" s="168" t="e">
        <f>IF(ISNA(VLOOKUP($B36,#REF!,AC$4,0))=FALSE,VLOOKUP($B36,#REF!,AC$4,0),"")</f>
        <v>#REF!</v>
      </c>
      <c r="AD36" s="16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67" t="e">
        <f>IF(ISNA(VLOOKUP($B37,#REF!,AA$4,0))=FALSE,VLOOKUP($B37,#REF!,AA$4,0),"")</f>
        <v>#REF!</v>
      </c>
      <c r="AB37" s="168" t="e">
        <f>IF(ISNA(VLOOKUP($B37,#REF!,AB$4,0))=FALSE,VLOOKUP($B37,#REF!,AB$4,0),"")</f>
        <v>#REF!</v>
      </c>
      <c r="AC37" s="168" t="e">
        <f>IF(ISNA(VLOOKUP($B37,#REF!,AC$4,0))=FALSE,VLOOKUP($B37,#REF!,AC$4,0),"")</f>
        <v>#REF!</v>
      </c>
      <c r="AD37" s="16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67" t="e">
        <f>IF(ISNA(VLOOKUP($B38,#REF!,AA$4,0))=FALSE,VLOOKUP($B38,#REF!,AA$4,0),"")</f>
        <v>#REF!</v>
      </c>
      <c r="AB38" s="168" t="e">
        <f>IF(ISNA(VLOOKUP($B38,#REF!,AB$4,0))=FALSE,VLOOKUP($B38,#REF!,AB$4,0),"")</f>
        <v>#REF!</v>
      </c>
      <c r="AC38" s="168" t="e">
        <f>IF(ISNA(VLOOKUP($B38,#REF!,AC$4,0))=FALSE,VLOOKUP($B38,#REF!,AC$4,0),"")</f>
        <v>#REF!</v>
      </c>
      <c r="AD38" s="16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67" t="e">
        <f>IF(ISNA(VLOOKUP($B39,#REF!,AA$4,0))=FALSE,VLOOKUP($B39,#REF!,AA$4,0),"")</f>
        <v>#REF!</v>
      </c>
      <c r="AB39" s="168" t="e">
        <f>IF(ISNA(VLOOKUP($B39,#REF!,AB$4,0))=FALSE,VLOOKUP($B39,#REF!,AB$4,0),"")</f>
        <v>#REF!</v>
      </c>
      <c r="AC39" s="168" t="e">
        <f>IF(ISNA(VLOOKUP($B39,#REF!,AC$4,0))=FALSE,VLOOKUP($B39,#REF!,AC$4,0),"")</f>
        <v>#REF!</v>
      </c>
      <c r="AD39" s="16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67" t="e">
        <f>IF(ISNA(VLOOKUP($B40,#REF!,AA$4,0))=FALSE,VLOOKUP($B40,#REF!,AA$4,0),"")</f>
        <v>#REF!</v>
      </c>
      <c r="AB40" s="168" t="e">
        <f>IF(ISNA(VLOOKUP($B40,#REF!,AB$4,0))=FALSE,VLOOKUP($B40,#REF!,AB$4,0),"")</f>
        <v>#REF!</v>
      </c>
      <c r="AC40" s="168" t="e">
        <f>IF(ISNA(VLOOKUP($B40,#REF!,AC$4,0))=FALSE,VLOOKUP($B40,#REF!,AC$4,0),"")</f>
        <v>#REF!</v>
      </c>
      <c r="AD40" s="16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67" t="e">
        <f>IF(ISNA(VLOOKUP($B41,#REF!,AA$4,0))=FALSE,VLOOKUP($B41,#REF!,AA$4,0),"")</f>
        <v>#REF!</v>
      </c>
      <c r="AB41" s="168" t="e">
        <f>IF(ISNA(VLOOKUP($B41,#REF!,AB$4,0))=FALSE,VLOOKUP($B41,#REF!,AB$4,0),"")</f>
        <v>#REF!</v>
      </c>
      <c r="AC41" s="168" t="e">
        <f>IF(ISNA(VLOOKUP($B41,#REF!,AC$4,0))=FALSE,VLOOKUP($B41,#REF!,AC$4,0),"")</f>
        <v>#REF!</v>
      </c>
      <c r="AD41" s="16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67" t="e">
        <f>IF(ISNA(VLOOKUP($B42,#REF!,AA$4,0))=FALSE,VLOOKUP($B42,#REF!,AA$4,0),"")</f>
        <v>#REF!</v>
      </c>
      <c r="AB42" s="168" t="e">
        <f>IF(ISNA(VLOOKUP($B42,#REF!,AB$4,0))=FALSE,VLOOKUP($B42,#REF!,AB$4,0),"")</f>
        <v>#REF!</v>
      </c>
      <c r="AC42" s="168" t="e">
        <f>IF(ISNA(VLOOKUP($B42,#REF!,AC$4,0))=FALSE,VLOOKUP($B42,#REF!,AC$4,0),"")</f>
        <v>#REF!</v>
      </c>
      <c r="AD42" s="16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67" t="e">
        <f>IF(ISNA(VLOOKUP($B43,#REF!,AA$4,0))=FALSE,VLOOKUP($B43,#REF!,AA$4,0),"")</f>
        <v>#REF!</v>
      </c>
      <c r="AB43" s="168" t="e">
        <f>IF(ISNA(VLOOKUP($B43,#REF!,AB$4,0))=FALSE,VLOOKUP($B43,#REF!,AB$4,0),"")</f>
        <v>#REF!</v>
      </c>
      <c r="AC43" s="168" t="e">
        <f>IF(ISNA(VLOOKUP($B43,#REF!,AC$4,0))=FALSE,VLOOKUP($B43,#REF!,AC$4,0),"")</f>
        <v>#REF!</v>
      </c>
      <c r="AD43" s="16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67" t="e">
        <f>IF(ISNA(VLOOKUP($B44,#REF!,AA$4,0))=FALSE,VLOOKUP($B44,#REF!,AA$4,0),"")</f>
        <v>#REF!</v>
      </c>
      <c r="AB44" s="168" t="e">
        <f>IF(ISNA(VLOOKUP($B44,#REF!,AB$4,0))=FALSE,VLOOKUP($B44,#REF!,AB$4,0),"")</f>
        <v>#REF!</v>
      </c>
      <c r="AC44" s="168" t="e">
        <f>IF(ISNA(VLOOKUP($B44,#REF!,AC$4,0))=FALSE,VLOOKUP($B44,#REF!,AC$4,0),"")</f>
        <v>#REF!</v>
      </c>
      <c r="AD44" s="16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67" t="e">
        <f>IF(ISNA(VLOOKUP($B45,#REF!,AA$4,0))=FALSE,VLOOKUP($B45,#REF!,AA$4,0),"")</f>
        <v>#REF!</v>
      </c>
      <c r="AB45" s="168" t="e">
        <f>IF(ISNA(VLOOKUP($B45,#REF!,AB$4,0))=FALSE,VLOOKUP($B45,#REF!,AB$4,0),"")</f>
        <v>#REF!</v>
      </c>
      <c r="AC45" s="168" t="e">
        <f>IF(ISNA(VLOOKUP($B45,#REF!,AC$4,0))=FALSE,VLOOKUP($B45,#REF!,AC$4,0),"")</f>
        <v>#REF!</v>
      </c>
      <c r="AD45" s="16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3" t="e">
        <f>IF(ISNA(VLOOKUP($B46,#REF!,AA$4,0))=FALSE,VLOOKUP($B46,#REF!,AA$4,0),"")</f>
        <v>#REF!</v>
      </c>
      <c r="AB46" s="174" t="e">
        <f>IF(ISNA(VLOOKUP($B46,#REF!,AB$4,0))=FALSE,VLOOKUP($B46,#REF!,AB$4,0),"")</f>
        <v>#REF!</v>
      </c>
      <c r="AC46" s="174" t="e">
        <f>IF(ISNA(VLOOKUP($B46,#REF!,AC$4,0))=FALSE,VLOOKUP($B46,#REF!,AC$4,0),"")</f>
        <v>#REF!</v>
      </c>
      <c r="AD46" s="17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2" t="s">
        <v>30</v>
      </c>
      <c r="T47" s="132"/>
      <c r="U47" s="132"/>
      <c r="V47" s="132"/>
      <c r="W47" s="132"/>
      <c r="X47" s="132"/>
      <c r="Y47" s="132"/>
      <c r="Z47" s="132"/>
      <c r="AA47" s="132"/>
    </row>
    <row r="48" spans="1:30" s="1" customFormat="1">
      <c r="A48" s="28" t="s">
        <v>26</v>
      </c>
      <c r="B48" s="28"/>
      <c r="C48" s="28"/>
      <c r="K48" s="132" t="s">
        <v>22</v>
      </c>
      <c r="L48" s="132"/>
      <c r="M48" s="132"/>
      <c r="N48" s="132"/>
      <c r="O48" s="132"/>
      <c r="P48" s="132"/>
      <c r="Q48" s="132"/>
      <c r="R48" s="132"/>
      <c r="V48" s="132" t="s">
        <v>23</v>
      </c>
      <c r="W48" s="132"/>
      <c r="X48" s="132"/>
      <c r="Y48" s="132"/>
      <c r="Z48" s="132"/>
      <c r="AA48" s="13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2" t="s">
        <v>24</v>
      </c>
      <c r="L49" s="132"/>
      <c r="M49" s="132"/>
      <c r="N49" s="132"/>
      <c r="O49" s="132"/>
      <c r="P49" s="132"/>
      <c r="Q49" s="132"/>
      <c r="R49" s="132"/>
      <c r="S49" s="27"/>
      <c r="T49" s="27"/>
      <c r="U49" s="27"/>
      <c r="V49" s="132" t="s">
        <v>24</v>
      </c>
      <c r="W49" s="132"/>
      <c r="X49" s="132"/>
      <c r="Y49" s="132"/>
      <c r="Z49" s="132"/>
      <c r="AA49" s="13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70" t="e">
        <f>IF(ISNA(VLOOKUP($B55,#REF!,AA$4,0))=FALSE,VLOOKUP($B55,#REF!,AA$4,0),"")</f>
        <v>#REF!</v>
      </c>
      <c r="AB55" s="171" t="e">
        <f>IF(ISNA(VLOOKUP($B55,#REF!,AB$4,0))=FALSE,VLOOKUP($B55,#REF!,AB$4,0),"")</f>
        <v>#REF!</v>
      </c>
      <c r="AC55" s="171" t="e">
        <f>IF(ISNA(VLOOKUP($B55,#REF!,AC$4,0))=FALSE,VLOOKUP($B55,#REF!,AC$4,0),"")</f>
        <v>#REF!</v>
      </c>
      <c r="AD55" s="17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67" t="e">
        <f>IF(ISNA(VLOOKUP($B56,#REF!,AA$4,0))=FALSE,VLOOKUP($B56,#REF!,AA$4,0),"")</f>
        <v>#REF!</v>
      </c>
      <c r="AB56" s="168" t="e">
        <f>IF(ISNA(VLOOKUP($B56,#REF!,AB$4,0))=FALSE,VLOOKUP($B56,#REF!,AB$4,0),"")</f>
        <v>#REF!</v>
      </c>
      <c r="AC56" s="168" t="e">
        <f>IF(ISNA(VLOOKUP($B56,#REF!,AC$4,0))=FALSE,VLOOKUP($B56,#REF!,AC$4,0),"")</f>
        <v>#REF!</v>
      </c>
      <c r="AD56" s="16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67" t="e">
        <f>IF(ISNA(VLOOKUP($B57,#REF!,AA$4,0))=FALSE,VLOOKUP($B57,#REF!,AA$4,0),"")</f>
        <v>#REF!</v>
      </c>
      <c r="AB57" s="168" t="e">
        <f>IF(ISNA(VLOOKUP($B57,#REF!,AB$4,0))=FALSE,VLOOKUP($B57,#REF!,AB$4,0),"")</f>
        <v>#REF!</v>
      </c>
      <c r="AC57" s="168" t="e">
        <f>IF(ISNA(VLOOKUP($B57,#REF!,AC$4,0))=FALSE,VLOOKUP($B57,#REF!,AC$4,0),"")</f>
        <v>#REF!</v>
      </c>
      <c r="AD57" s="16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67" t="e">
        <f>IF(ISNA(VLOOKUP($B58,#REF!,AA$4,0))=FALSE,VLOOKUP($B58,#REF!,AA$4,0),"")</f>
        <v>#REF!</v>
      </c>
      <c r="AB58" s="168" t="e">
        <f>IF(ISNA(VLOOKUP($B58,#REF!,AB$4,0))=FALSE,VLOOKUP($B58,#REF!,AB$4,0),"")</f>
        <v>#REF!</v>
      </c>
      <c r="AC58" s="168" t="e">
        <f>IF(ISNA(VLOOKUP($B58,#REF!,AC$4,0))=FALSE,VLOOKUP($B58,#REF!,AC$4,0),"")</f>
        <v>#REF!</v>
      </c>
      <c r="AD58" s="16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67" t="e">
        <f>IF(ISNA(VLOOKUP($B59,#REF!,AA$4,0))=FALSE,VLOOKUP($B59,#REF!,AA$4,0),"")</f>
        <v>#REF!</v>
      </c>
      <c r="AB59" s="168" t="e">
        <f>IF(ISNA(VLOOKUP($B59,#REF!,AB$4,0))=FALSE,VLOOKUP($B59,#REF!,AB$4,0),"")</f>
        <v>#REF!</v>
      </c>
      <c r="AC59" s="168" t="e">
        <f>IF(ISNA(VLOOKUP($B59,#REF!,AC$4,0))=FALSE,VLOOKUP($B59,#REF!,AC$4,0),"")</f>
        <v>#REF!</v>
      </c>
      <c r="AD59" s="16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67" t="e">
        <f>IF(ISNA(VLOOKUP($B60,#REF!,AA$4,0))=FALSE,VLOOKUP($B60,#REF!,AA$4,0),"")</f>
        <v>#REF!</v>
      </c>
      <c r="AB60" s="168" t="e">
        <f>IF(ISNA(VLOOKUP($B60,#REF!,AB$4,0))=FALSE,VLOOKUP($B60,#REF!,AB$4,0),"")</f>
        <v>#REF!</v>
      </c>
      <c r="AC60" s="168" t="e">
        <f>IF(ISNA(VLOOKUP($B60,#REF!,AC$4,0))=FALSE,VLOOKUP($B60,#REF!,AC$4,0),"")</f>
        <v>#REF!</v>
      </c>
      <c r="AD60" s="16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67" t="e">
        <f>IF(ISNA(VLOOKUP($B61,#REF!,AA$4,0))=FALSE,VLOOKUP($B61,#REF!,AA$4,0),"")</f>
        <v>#REF!</v>
      </c>
      <c r="AB61" s="168" t="e">
        <f>IF(ISNA(VLOOKUP($B61,#REF!,AB$4,0))=FALSE,VLOOKUP($B61,#REF!,AB$4,0),"")</f>
        <v>#REF!</v>
      </c>
      <c r="AC61" s="168" t="e">
        <f>IF(ISNA(VLOOKUP($B61,#REF!,AC$4,0))=FALSE,VLOOKUP($B61,#REF!,AC$4,0),"")</f>
        <v>#REF!</v>
      </c>
      <c r="AD61" s="16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67" t="e">
        <f>IF(ISNA(VLOOKUP($B62,#REF!,AA$4,0))=FALSE,VLOOKUP($B62,#REF!,AA$4,0),"")</f>
        <v>#REF!</v>
      </c>
      <c r="AB62" s="168" t="e">
        <f>IF(ISNA(VLOOKUP($B62,#REF!,AB$4,0))=FALSE,VLOOKUP($B62,#REF!,AB$4,0),"")</f>
        <v>#REF!</v>
      </c>
      <c r="AC62" s="168" t="e">
        <f>IF(ISNA(VLOOKUP($B62,#REF!,AC$4,0))=FALSE,VLOOKUP($B62,#REF!,AC$4,0),"")</f>
        <v>#REF!</v>
      </c>
      <c r="AD62" s="16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67" t="e">
        <f>IF(ISNA(VLOOKUP($B63,#REF!,AA$4,0))=FALSE,VLOOKUP($B63,#REF!,AA$4,0),"")</f>
        <v>#REF!</v>
      </c>
      <c r="AB63" s="168" t="e">
        <f>IF(ISNA(VLOOKUP($B63,#REF!,AB$4,0))=FALSE,VLOOKUP($B63,#REF!,AB$4,0),"")</f>
        <v>#REF!</v>
      </c>
      <c r="AC63" s="168" t="e">
        <f>IF(ISNA(VLOOKUP($B63,#REF!,AC$4,0))=FALSE,VLOOKUP($B63,#REF!,AC$4,0),"")</f>
        <v>#REF!</v>
      </c>
      <c r="AD63" s="16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67" t="e">
        <f>IF(ISNA(VLOOKUP($B64,#REF!,AA$4,0))=FALSE,VLOOKUP($B64,#REF!,AA$4,0),"")</f>
        <v>#REF!</v>
      </c>
      <c r="AB64" s="168" t="e">
        <f>IF(ISNA(VLOOKUP($B64,#REF!,AB$4,0))=FALSE,VLOOKUP($B64,#REF!,AB$4,0),"")</f>
        <v>#REF!</v>
      </c>
      <c r="AC64" s="168" t="e">
        <f>IF(ISNA(VLOOKUP($B64,#REF!,AC$4,0))=FALSE,VLOOKUP($B64,#REF!,AC$4,0),"")</f>
        <v>#REF!</v>
      </c>
      <c r="AD64" s="16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67" t="e">
        <f>IF(ISNA(VLOOKUP($B65,#REF!,AA$4,0))=FALSE,VLOOKUP($B65,#REF!,AA$4,0),"")</f>
        <v>#REF!</v>
      </c>
      <c r="AB65" s="168" t="e">
        <f>IF(ISNA(VLOOKUP($B65,#REF!,AB$4,0))=FALSE,VLOOKUP($B65,#REF!,AB$4,0),"")</f>
        <v>#REF!</v>
      </c>
      <c r="AC65" s="168" t="e">
        <f>IF(ISNA(VLOOKUP($B65,#REF!,AC$4,0))=FALSE,VLOOKUP($B65,#REF!,AC$4,0),"")</f>
        <v>#REF!</v>
      </c>
      <c r="AD65" s="16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67" t="e">
        <f>IF(ISNA(VLOOKUP($B66,#REF!,AA$4,0))=FALSE,VLOOKUP($B66,#REF!,AA$4,0),"")</f>
        <v>#REF!</v>
      </c>
      <c r="AB66" s="168" t="e">
        <f>IF(ISNA(VLOOKUP($B66,#REF!,AB$4,0))=FALSE,VLOOKUP($B66,#REF!,AB$4,0),"")</f>
        <v>#REF!</v>
      </c>
      <c r="AC66" s="168" t="e">
        <f>IF(ISNA(VLOOKUP($B66,#REF!,AC$4,0))=FALSE,VLOOKUP($B66,#REF!,AC$4,0),"")</f>
        <v>#REF!</v>
      </c>
      <c r="AD66" s="16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67" t="e">
        <f>IF(ISNA(VLOOKUP($B67,#REF!,AA$4,0))=FALSE,VLOOKUP($B67,#REF!,AA$4,0),"")</f>
        <v>#REF!</v>
      </c>
      <c r="AB67" s="168" t="e">
        <f>IF(ISNA(VLOOKUP($B67,#REF!,AB$4,0))=FALSE,VLOOKUP($B67,#REF!,AB$4,0),"")</f>
        <v>#REF!</v>
      </c>
      <c r="AC67" s="168" t="e">
        <f>IF(ISNA(VLOOKUP($B67,#REF!,AC$4,0))=FALSE,VLOOKUP($B67,#REF!,AC$4,0),"")</f>
        <v>#REF!</v>
      </c>
      <c r="AD67" s="16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67" t="e">
        <f>IF(ISNA(VLOOKUP($B68,#REF!,AA$4,0))=FALSE,VLOOKUP($B68,#REF!,AA$4,0),"")</f>
        <v>#REF!</v>
      </c>
      <c r="AB68" s="168" t="e">
        <f>IF(ISNA(VLOOKUP($B68,#REF!,AB$4,0))=FALSE,VLOOKUP($B68,#REF!,AB$4,0),"")</f>
        <v>#REF!</v>
      </c>
      <c r="AC68" s="168" t="e">
        <f>IF(ISNA(VLOOKUP($B68,#REF!,AC$4,0))=FALSE,VLOOKUP($B68,#REF!,AC$4,0),"")</f>
        <v>#REF!</v>
      </c>
      <c r="AD68" s="16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73" t="e">
        <f>IF(ISNA(VLOOKUP($B69,#REF!,AA$4,0))=FALSE,VLOOKUP($B69,#REF!,AA$4,0),"")</f>
        <v>#REF!</v>
      </c>
      <c r="AB69" s="174" t="e">
        <f>IF(ISNA(VLOOKUP($B69,#REF!,AB$4,0))=FALSE,VLOOKUP($B69,#REF!,AB$4,0),"")</f>
        <v>#REF!</v>
      </c>
      <c r="AC69" s="174" t="e">
        <f>IF(ISNA(VLOOKUP($B69,#REF!,AC$4,0))=FALSE,VLOOKUP($B69,#REF!,AC$4,0),"")</f>
        <v>#REF!</v>
      </c>
      <c r="AD69" s="175" t="e">
        <f>IF(ISNA(VLOOKUP($B69,#REF!,AD$4,0))=FALSE,VLOOKUP($B69,#REF!,AD$4,0),"")</f>
        <v>#REF!</v>
      </c>
    </row>
    <row r="70" spans="1:30" s="1" customFormat="1">
      <c r="A70" s="1" t="s">
        <v>25</v>
      </c>
      <c r="S70" s="132" t="s">
        <v>30</v>
      </c>
      <c r="T70" s="132"/>
      <c r="U70" s="132"/>
      <c r="V70" s="132"/>
      <c r="W70" s="132"/>
      <c r="X70" s="132"/>
      <c r="Y70" s="132"/>
      <c r="Z70" s="132"/>
      <c r="AA70" s="132"/>
    </row>
    <row r="71" spans="1:30" s="1" customFormat="1">
      <c r="A71" s="28" t="s">
        <v>26</v>
      </c>
      <c r="B71" s="28"/>
      <c r="C71" s="28"/>
      <c r="K71" s="132" t="s">
        <v>22</v>
      </c>
      <c r="L71" s="132"/>
      <c r="M71" s="132"/>
      <c r="N71" s="132"/>
      <c r="O71" s="132"/>
      <c r="P71" s="132"/>
      <c r="Q71" s="132"/>
      <c r="R71" s="132"/>
      <c r="V71" s="132" t="s">
        <v>23</v>
      </c>
      <c r="W71" s="132"/>
      <c r="X71" s="132"/>
      <c r="Y71" s="132"/>
      <c r="Z71" s="132"/>
      <c r="AA71" s="13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2" t="s">
        <v>24</v>
      </c>
      <c r="L72" s="132"/>
      <c r="M72" s="132"/>
      <c r="N72" s="132"/>
      <c r="O72" s="132"/>
      <c r="P72" s="132"/>
      <c r="Q72" s="132"/>
      <c r="R72" s="132"/>
      <c r="S72" s="27"/>
      <c r="T72" s="27"/>
      <c r="U72" s="27"/>
      <c r="V72" s="132" t="s">
        <v>24</v>
      </c>
      <c r="W72" s="132"/>
      <c r="X72" s="132"/>
      <c r="Y72" s="132"/>
      <c r="Z72" s="132"/>
      <c r="AA72" s="13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33"/>
      <c r="AB78" s="134"/>
      <c r="AC78" s="134"/>
      <c r="AD78" s="13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6"/>
      <c r="AB79" s="127"/>
      <c r="AC79" s="127"/>
      <c r="AD79" s="12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6"/>
      <c r="AB80" s="127"/>
      <c r="AC80" s="127"/>
      <c r="AD80" s="12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6"/>
      <c r="AB81" s="127"/>
      <c r="AC81" s="127"/>
      <c r="AD81" s="12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6"/>
      <c r="AB82" s="127"/>
      <c r="AC82" s="127"/>
      <c r="AD82" s="12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6"/>
      <c r="AB83" s="127"/>
      <c r="AC83" s="127"/>
      <c r="AD83" s="12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6"/>
      <c r="AB84" s="127"/>
      <c r="AC84" s="127"/>
      <c r="AD84" s="12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6"/>
      <c r="AB85" s="127"/>
      <c r="AC85" s="127"/>
      <c r="AD85" s="12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6"/>
      <c r="AB86" s="127"/>
      <c r="AC86" s="127"/>
      <c r="AD86" s="12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6"/>
      <c r="AB87" s="127"/>
      <c r="AC87" s="127"/>
      <c r="AD87" s="12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6"/>
      <c r="AB88" s="127"/>
      <c r="AC88" s="127"/>
      <c r="AD88" s="12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6"/>
      <c r="AB89" s="127"/>
      <c r="AC89" s="127"/>
      <c r="AD89" s="12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6"/>
      <c r="AB90" s="127"/>
      <c r="AC90" s="127"/>
      <c r="AD90" s="12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6"/>
      <c r="AB91" s="127"/>
      <c r="AC91" s="127"/>
      <c r="AD91" s="12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9"/>
      <c r="AB92" s="130"/>
      <c r="AC92" s="130"/>
      <c r="AD92" s="131"/>
    </row>
    <row r="93" spans="1:30" s="1" customFormat="1" hidden="1">
      <c r="A93" s="1" t="s">
        <v>25</v>
      </c>
      <c r="S93" s="132" t="s">
        <v>30</v>
      </c>
      <c r="T93" s="132"/>
      <c r="U93" s="132"/>
      <c r="V93" s="132"/>
      <c r="W93" s="132"/>
      <c r="X93" s="132"/>
      <c r="Y93" s="132"/>
      <c r="Z93" s="132"/>
      <c r="AA93" s="132"/>
    </row>
    <row r="94" spans="1:30" s="1" customFormat="1" hidden="1">
      <c r="A94" s="28" t="s">
        <v>26</v>
      </c>
      <c r="B94" s="28"/>
      <c r="C94" s="28"/>
      <c r="K94" s="132" t="s">
        <v>22</v>
      </c>
      <c r="L94" s="132"/>
      <c r="M94" s="132"/>
      <c r="N94" s="132"/>
      <c r="O94" s="132"/>
      <c r="P94" s="132"/>
      <c r="Q94" s="132"/>
      <c r="R94" s="132"/>
      <c r="V94" s="132" t="s">
        <v>23</v>
      </c>
      <c r="W94" s="132"/>
      <c r="X94" s="132"/>
      <c r="Y94" s="132"/>
      <c r="Z94" s="132"/>
      <c r="AA94" s="13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32" t="s">
        <v>24</v>
      </c>
      <c r="L95" s="132"/>
      <c r="M95" s="132"/>
      <c r="N95" s="132"/>
      <c r="O95" s="132"/>
      <c r="P95" s="132"/>
      <c r="Q95" s="132"/>
      <c r="R95" s="132"/>
      <c r="S95" s="27"/>
      <c r="T95" s="27"/>
      <c r="U95" s="27"/>
      <c r="V95" s="132" t="s">
        <v>24</v>
      </c>
      <c r="W95" s="132"/>
      <c r="X95" s="132"/>
      <c r="Y95" s="132"/>
      <c r="Z95" s="132"/>
      <c r="AA95" s="13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5" t="s">
        <v>5</v>
      </c>
      <c r="B1" s="145"/>
      <c r="C1" s="145"/>
      <c r="D1" s="14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5" t="s">
        <v>6</v>
      </c>
      <c r="B2" s="145"/>
      <c r="C2" s="145"/>
      <c r="D2" s="14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3" t="s">
        <v>3</v>
      </c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59" t="s">
        <v>2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F5" s="41"/>
    </row>
    <row r="6" spans="1:32" s="10" customFormat="1" ht="17.25" customHeight="1">
      <c r="A6" s="146" t="s">
        <v>4</v>
      </c>
      <c r="B6" s="9"/>
      <c r="C6" s="149" t="s">
        <v>8</v>
      </c>
      <c r="D6" s="156" t="s">
        <v>9</v>
      </c>
      <c r="E6" s="164" t="s">
        <v>10</v>
      </c>
      <c r="F6" s="152" t="s">
        <v>11</v>
      </c>
      <c r="G6" s="149" t="s">
        <v>12</v>
      </c>
      <c r="H6" s="152" t="s">
        <v>13</v>
      </c>
      <c r="I6" s="155" t="s">
        <v>14</v>
      </c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 t="s">
        <v>15</v>
      </c>
      <c r="Y6" s="155"/>
      <c r="Z6" s="155"/>
      <c r="AA6" s="136" t="s">
        <v>16</v>
      </c>
      <c r="AB6" s="137"/>
      <c r="AC6" s="137"/>
      <c r="AD6" s="138"/>
    </row>
    <row r="7" spans="1:32" s="10" customFormat="1" ht="63.75" customHeight="1">
      <c r="A7" s="147"/>
      <c r="B7" s="11"/>
      <c r="C7" s="150"/>
      <c r="D7" s="157"/>
      <c r="E7" s="165"/>
      <c r="F7" s="153"/>
      <c r="G7" s="150"/>
      <c r="H7" s="160"/>
      <c r="I7" s="12" t="s">
        <v>31</v>
      </c>
      <c r="J7" s="13" t="s">
        <v>34</v>
      </c>
      <c r="K7" s="162" t="s">
        <v>32</v>
      </c>
      <c r="L7" s="162"/>
      <c r="M7" s="162"/>
      <c r="N7" s="162"/>
      <c r="O7" s="162" t="s">
        <v>33</v>
      </c>
      <c r="P7" s="162"/>
      <c r="Q7" s="162"/>
      <c r="R7" s="162"/>
      <c r="S7" s="162" t="s">
        <v>35</v>
      </c>
      <c r="T7" s="162"/>
      <c r="U7" s="162"/>
      <c r="V7" s="162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48"/>
      <c r="B8" s="14"/>
      <c r="C8" s="151"/>
      <c r="D8" s="158"/>
      <c r="E8" s="166"/>
      <c r="F8" s="154"/>
      <c r="G8" s="151"/>
      <c r="H8" s="16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0" t="e">
        <f>IF(ISNA(VLOOKUP($B9,#REF!,AA$4,0))=FALSE,VLOOKUP($B9,#REF!,AA$4,0),"")</f>
        <v>#REF!</v>
      </c>
      <c r="AB9" s="171" t="e">
        <f>IF(ISNA(VLOOKUP($B9,#REF!,AB$4,0))=FALSE,VLOOKUP($B9,#REF!,AB$4,0),"")</f>
        <v>#REF!</v>
      </c>
      <c r="AC9" s="171" t="e">
        <f>IF(ISNA(VLOOKUP($B9,#REF!,AC$4,0))=FALSE,VLOOKUP($B9,#REF!,AC$4,0),"")</f>
        <v>#REF!</v>
      </c>
      <c r="AD9" s="17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67" t="e">
        <f>IF(ISNA(VLOOKUP($B10,#REF!,AA$4,0))=FALSE,VLOOKUP($B10,#REF!,AA$4,0),"")</f>
        <v>#REF!</v>
      </c>
      <c r="AB10" s="168" t="e">
        <f>IF(ISNA(VLOOKUP($B10,#REF!,AB$4,0))=FALSE,VLOOKUP($B10,#REF!,AB$4,0),"")</f>
        <v>#REF!</v>
      </c>
      <c r="AC10" s="168" t="e">
        <f>IF(ISNA(VLOOKUP($B10,#REF!,AC$4,0))=FALSE,VLOOKUP($B10,#REF!,AC$4,0),"")</f>
        <v>#REF!</v>
      </c>
      <c r="AD10" s="16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67" t="e">
        <f>IF(ISNA(VLOOKUP($B11,#REF!,AA$4,0))=FALSE,VLOOKUP($B11,#REF!,AA$4,0),"")</f>
        <v>#REF!</v>
      </c>
      <c r="AB11" s="168" t="e">
        <f>IF(ISNA(VLOOKUP($B11,#REF!,AB$4,0))=FALSE,VLOOKUP($B11,#REF!,AB$4,0),"")</f>
        <v>#REF!</v>
      </c>
      <c r="AC11" s="168" t="e">
        <f>IF(ISNA(VLOOKUP($B11,#REF!,AC$4,0))=FALSE,VLOOKUP($B11,#REF!,AC$4,0),"")</f>
        <v>#REF!</v>
      </c>
      <c r="AD11" s="16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67" t="e">
        <f>IF(ISNA(VLOOKUP($B12,#REF!,AA$4,0))=FALSE,VLOOKUP($B12,#REF!,AA$4,0),"")</f>
        <v>#REF!</v>
      </c>
      <c r="AB12" s="168" t="e">
        <f>IF(ISNA(VLOOKUP($B12,#REF!,AB$4,0))=FALSE,VLOOKUP($B12,#REF!,AB$4,0),"")</f>
        <v>#REF!</v>
      </c>
      <c r="AC12" s="168" t="e">
        <f>IF(ISNA(VLOOKUP($B12,#REF!,AC$4,0))=FALSE,VLOOKUP($B12,#REF!,AC$4,0),"")</f>
        <v>#REF!</v>
      </c>
      <c r="AD12" s="16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67" t="e">
        <f>IF(ISNA(VLOOKUP($B13,#REF!,AA$4,0))=FALSE,VLOOKUP($B13,#REF!,AA$4,0),"")</f>
        <v>#REF!</v>
      </c>
      <c r="AB13" s="168" t="e">
        <f>IF(ISNA(VLOOKUP($B13,#REF!,AB$4,0))=FALSE,VLOOKUP($B13,#REF!,AB$4,0),"")</f>
        <v>#REF!</v>
      </c>
      <c r="AC13" s="168" t="e">
        <f>IF(ISNA(VLOOKUP($B13,#REF!,AC$4,0))=FALSE,VLOOKUP($B13,#REF!,AC$4,0),"")</f>
        <v>#REF!</v>
      </c>
      <c r="AD13" s="16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67" t="e">
        <f>IF(ISNA(VLOOKUP($B14,#REF!,AA$4,0))=FALSE,VLOOKUP($B14,#REF!,AA$4,0),"")</f>
        <v>#REF!</v>
      </c>
      <c r="AB14" s="168" t="e">
        <f>IF(ISNA(VLOOKUP($B14,#REF!,AB$4,0))=FALSE,VLOOKUP($B14,#REF!,AB$4,0),"")</f>
        <v>#REF!</v>
      </c>
      <c r="AC14" s="168" t="e">
        <f>IF(ISNA(VLOOKUP($B14,#REF!,AC$4,0))=FALSE,VLOOKUP($B14,#REF!,AC$4,0),"")</f>
        <v>#REF!</v>
      </c>
      <c r="AD14" s="16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67" t="e">
        <f>IF(ISNA(VLOOKUP($B15,#REF!,AA$4,0))=FALSE,VLOOKUP($B15,#REF!,AA$4,0),"")</f>
        <v>#REF!</v>
      </c>
      <c r="AB15" s="168" t="e">
        <f>IF(ISNA(VLOOKUP($B15,#REF!,AB$4,0))=FALSE,VLOOKUP($B15,#REF!,AB$4,0),"")</f>
        <v>#REF!</v>
      </c>
      <c r="AC15" s="168" t="e">
        <f>IF(ISNA(VLOOKUP($B15,#REF!,AC$4,0))=FALSE,VLOOKUP($B15,#REF!,AC$4,0),"")</f>
        <v>#REF!</v>
      </c>
      <c r="AD15" s="16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67" t="e">
        <f>IF(ISNA(VLOOKUP($B16,#REF!,AA$4,0))=FALSE,VLOOKUP($B16,#REF!,AA$4,0),"")</f>
        <v>#REF!</v>
      </c>
      <c r="AB16" s="168" t="e">
        <f>IF(ISNA(VLOOKUP($B16,#REF!,AB$4,0))=FALSE,VLOOKUP($B16,#REF!,AB$4,0),"")</f>
        <v>#REF!</v>
      </c>
      <c r="AC16" s="168" t="e">
        <f>IF(ISNA(VLOOKUP($B16,#REF!,AC$4,0))=FALSE,VLOOKUP($B16,#REF!,AC$4,0),"")</f>
        <v>#REF!</v>
      </c>
      <c r="AD16" s="16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67" t="e">
        <f>IF(ISNA(VLOOKUP($B17,#REF!,AA$4,0))=FALSE,VLOOKUP($B17,#REF!,AA$4,0),"")</f>
        <v>#REF!</v>
      </c>
      <c r="AB17" s="168" t="e">
        <f>IF(ISNA(VLOOKUP($B17,#REF!,AB$4,0))=FALSE,VLOOKUP($B17,#REF!,AB$4,0),"")</f>
        <v>#REF!</v>
      </c>
      <c r="AC17" s="168" t="e">
        <f>IF(ISNA(VLOOKUP($B17,#REF!,AC$4,0))=FALSE,VLOOKUP($B17,#REF!,AC$4,0),"")</f>
        <v>#REF!</v>
      </c>
      <c r="AD17" s="16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67" t="e">
        <f>IF(ISNA(VLOOKUP($B18,#REF!,AA$4,0))=FALSE,VLOOKUP($B18,#REF!,AA$4,0),"")</f>
        <v>#REF!</v>
      </c>
      <c r="AB18" s="168" t="e">
        <f>IF(ISNA(VLOOKUP($B18,#REF!,AB$4,0))=FALSE,VLOOKUP($B18,#REF!,AB$4,0),"")</f>
        <v>#REF!</v>
      </c>
      <c r="AC18" s="168" t="e">
        <f>IF(ISNA(VLOOKUP($B18,#REF!,AC$4,0))=FALSE,VLOOKUP($B18,#REF!,AC$4,0),"")</f>
        <v>#REF!</v>
      </c>
      <c r="AD18" s="16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67" t="e">
        <f>IF(ISNA(VLOOKUP($B19,#REF!,AA$4,0))=FALSE,VLOOKUP($B19,#REF!,AA$4,0),"")</f>
        <v>#REF!</v>
      </c>
      <c r="AB19" s="168" t="e">
        <f>IF(ISNA(VLOOKUP($B19,#REF!,AB$4,0))=FALSE,VLOOKUP($B19,#REF!,AB$4,0),"")</f>
        <v>#REF!</v>
      </c>
      <c r="AC19" s="168" t="e">
        <f>IF(ISNA(VLOOKUP($B19,#REF!,AC$4,0))=FALSE,VLOOKUP($B19,#REF!,AC$4,0),"")</f>
        <v>#REF!</v>
      </c>
      <c r="AD19" s="16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67" t="e">
        <f>IF(ISNA(VLOOKUP($B20,#REF!,AA$4,0))=FALSE,VLOOKUP($B20,#REF!,AA$4,0),"")</f>
        <v>#REF!</v>
      </c>
      <c r="AB20" s="168" t="e">
        <f>IF(ISNA(VLOOKUP($B20,#REF!,AB$4,0))=FALSE,VLOOKUP($B20,#REF!,AB$4,0),"")</f>
        <v>#REF!</v>
      </c>
      <c r="AC20" s="168" t="e">
        <f>IF(ISNA(VLOOKUP($B20,#REF!,AC$4,0))=FALSE,VLOOKUP($B20,#REF!,AC$4,0),"")</f>
        <v>#REF!</v>
      </c>
      <c r="AD20" s="16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67" t="e">
        <f>IF(ISNA(VLOOKUP($B21,#REF!,AA$4,0))=FALSE,VLOOKUP($B21,#REF!,AA$4,0),"")</f>
        <v>#REF!</v>
      </c>
      <c r="AB21" s="168" t="e">
        <f>IF(ISNA(VLOOKUP($B21,#REF!,AB$4,0))=FALSE,VLOOKUP($B21,#REF!,AB$4,0),"")</f>
        <v>#REF!</v>
      </c>
      <c r="AC21" s="168" t="e">
        <f>IF(ISNA(VLOOKUP($B21,#REF!,AC$4,0))=FALSE,VLOOKUP($B21,#REF!,AC$4,0),"")</f>
        <v>#REF!</v>
      </c>
      <c r="AD21" s="16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67" t="e">
        <f>IF(ISNA(VLOOKUP($B22,#REF!,AA$4,0))=FALSE,VLOOKUP($B22,#REF!,AA$4,0),"")</f>
        <v>#REF!</v>
      </c>
      <c r="AB22" s="168" t="e">
        <f>IF(ISNA(VLOOKUP($B22,#REF!,AB$4,0))=FALSE,VLOOKUP($B22,#REF!,AB$4,0),"")</f>
        <v>#REF!</v>
      </c>
      <c r="AC22" s="168" t="e">
        <f>IF(ISNA(VLOOKUP($B22,#REF!,AC$4,0))=FALSE,VLOOKUP($B22,#REF!,AC$4,0),"")</f>
        <v>#REF!</v>
      </c>
      <c r="AD22" s="16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3" t="e">
        <f>IF(ISNA(VLOOKUP($B23,#REF!,AA$4,0))=FALSE,VLOOKUP($B23,#REF!,AA$4,0),"")</f>
        <v>#REF!</v>
      </c>
      <c r="AB23" s="174" t="e">
        <f>IF(ISNA(VLOOKUP($B23,#REF!,AB$4,0))=FALSE,VLOOKUP($B23,#REF!,AB$4,0),"")</f>
        <v>#REF!</v>
      </c>
      <c r="AC23" s="174" t="e">
        <f>IF(ISNA(VLOOKUP($B23,#REF!,AC$4,0))=FALSE,VLOOKUP($B23,#REF!,AC$4,0),"")</f>
        <v>#REF!</v>
      </c>
      <c r="AD23" s="175" t="e">
        <f>IF(ISNA(VLOOKUP($B23,#REF!,AD$4,0))=FALSE,VLOOKUP($B23,#REF!,AD$4,0),"")</f>
        <v>#REF!</v>
      </c>
    </row>
    <row r="24" spans="1:30" s="1" customFormat="1">
      <c r="A24" s="1" t="s">
        <v>25</v>
      </c>
      <c r="S24" s="132" t="s">
        <v>30</v>
      </c>
      <c r="T24" s="132"/>
      <c r="U24" s="132"/>
      <c r="V24" s="132"/>
      <c r="W24" s="132"/>
      <c r="X24" s="132"/>
      <c r="Y24" s="132"/>
      <c r="Z24" s="132"/>
      <c r="AA24" s="132"/>
    </row>
    <row r="25" spans="1:30" s="1" customFormat="1">
      <c r="A25" s="28" t="s">
        <v>26</v>
      </c>
      <c r="B25" s="28"/>
      <c r="C25" s="28"/>
      <c r="K25" s="132" t="s">
        <v>22</v>
      </c>
      <c r="L25" s="132"/>
      <c r="M25" s="132"/>
      <c r="N25" s="132"/>
      <c r="O25" s="132"/>
      <c r="P25" s="132"/>
      <c r="Q25" s="132"/>
      <c r="R25" s="132"/>
      <c r="V25" s="132" t="s">
        <v>23</v>
      </c>
      <c r="W25" s="132"/>
      <c r="X25" s="132"/>
      <c r="Y25" s="132"/>
      <c r="Z25" s="132"/>
      <c r="AA25" s="13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2" t="s">
        <v>24</v>
      </c>
      <c r="L26" s="132"/>
      <c r="M26" s="132"/>
      <c r="N26" s="132"/>
      <c r="O26" s="132"/>
      <c r="P26" s="132"/>
      <c r="Q26" s="132"/>
      <c r="R26" s="132"/>
      <c r="S26" s="27"/>
      <c r="T26" s="27"/>
      <c r="U26" s="27"/>
      <c r="V26" s="132" t="s">
        <v>24</v>
      </c>
      <c r="W26" s="132"/>
      <c r="X26" s="132"/>
      <c r="Y26" s="132"/>
      <c r="Z26" s="132"/>
      <c r="AA26" s="13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0" t="e">
        <f>IF(ISNA(VLOOKUP($B32,#REF!,AA$4,0))=FALSE,VLOOKUP($B32,#REF!,AA$4,0),"")</f>
        <v>#REF!</v>
      </c>
      <c r="AB32" s="171" t="e">
        <f>IF(ISNA(VLOOKUP($B32,#REF!,AB$4,0))=FALSE,VLOOKUP($B32,#REF!,AB$4,0),"")</f>
        <v>#REF!</v>
      </c>
      <c r="AC32" s="171" t="e">
        <f>IF(ISNA(VLOOKUP($B32,#REF!,AC$4,0))=FALSE,VLOOKUP($B32,#REF!,AC$4,0),"")</f>
        <v>#REF!</v>
      </c>
      <c r="AD32" s="17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67" t="e">
        <f>IF(ISNA(VLOOKUP($B33,#REF!,AA$4,0))=FALSE,VLOOKUP($B33,#REF!,AA$4,0),"")</f>
        <v>#REF!</v>
      </c>
      <c r="AB33" s="168" t="e">
        <f>IF(ISNA(VLOOKUP($B33,#REF!,AB$4,0))=FALSE,VLOOKUP($B33,#REF!,AB$4,0),"")</f>
        <v>#REF!</v>
      </c>
      <c r="AC33" s="168" t="e">
        <f>IF(ISNA(VLOOKUP($B33,#REF!,AC$4,0))=FALSE,VLOOKUP($B33,#REF!,AC$4,0),"")</f>
        <v>#REF!</v>
      </c>
      <c r="AD33" s="16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67" t="e">
        <f>IF(ISNA(VLOOKUP($B34,#REF!,AA$4,0))=FALSE,VLOOKUP($B34,#REF!,AA$4,0),"")</f>
        <v>#REF!</v>
      </c>
      <c r="AB34" s="168" t="e">
        <f>IF(ISNA(VLOOKUP($B34,#REF!,AB$4,0))=FALSE,VLOOKUP($B34,#REF!,AB$4,0),"")</f>
        <v>#REF!</v>
      </c>
      <c r="AC34" s="168" t="e">
        <f>IF(ISNA(VLOOKUP($B34,#REF!,AC$4,0))=FALSE,VLOOKUP($B34,#REF!,AC$4,0),"")</f>
        <v>#REF!</v>
      </c>
      <c r="AD34" s="16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67" t="e">
        <f>IF(ISNA(VLOOKUP($B35,#REF!,AA$4,0))=FALSE,VLOOKUP($B35,#REF!,AA$4,0),"")</f>
        <v>#REF!</v>
      </c>
      <c r="AB35" s="168" t="e">
        <f>IF(ISNA(VLOOKUP($B35,#REF!,AB$4,0))=FALSE,VLOOKUP($B35,#REF!,AB$4,0),"")</f>
        <v>#REF!</v>
      </c>
      <c r="AC35" s="168" t="e">
        <f>IF(ISNA(VLOOKUP($B35,#REF!,AC$4,0))=FALSE,VLOOKUP($B35,#REF!,AC$4,0),"")</f>
        <v>#REF!</v>
      </c>
      <c r="AD35" s="16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67" t="e">
        <f>IF(ISNA(VLOOKUP($B36,#REF!,AA$4,0))=FALSE,VLOOKUP($B36,#REF!,AA$4,0),"")</f>
        <v>#REF!</v>
      </c>
      <c r="AB36" s="168" t="e">
        <f>IF(ISNA(VLOOKUP($B36,#REF!,AB$4,0))=FALSE,VLOOKUP($B36,#REF!,AB$4,0),"")</f>
        <v>#REF!</v>
      </c>
      <c r="AC36" s="168" t="e">
        <f>IF(ISNA(VLOOKUP($B36,#REF!,AC$4,0))=FALSE,VLOOKUP($B36,#REF!,AC$4,0),"")</f>
        <v>#REF!</v>
      </c>
      <c r="AD36" s="16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67" t="e">
        <f>IF(ISNA(VLOOKUP($B37,#REF!,AA$4,0))=FALSE,VLOOKUP($B37,#REF!,AA$4,0),"")</f>
        <v>#REF!</v>
      </c>
      <c r="AB37" s="168" t="e">
        <f>IF(ISNA(VLOOKUP($B37,#REF!,AB$4,0))=FALSE,VLOOKUP($B37,#REF!,AB$4,0),"")</f>
        <v>#REF!</v>
      </c>
      <c r="AC37" s="168" t="e">
        <f>IF(ISNA(VLOOKUP($B37,#REF!,AC$4,0))=FALSE,VLOOKUP($B37,#REF!,AC$4,0),"")</f>
        <v>#REF!</v>
      </c>
      <c r="AD37" s="16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67" t="e">
        <f>IF(ISNA(VLOOKUP($B38,#REF!,AA$4,0))=FALSE,VLOOKUP($B38,#REF!,AA$4,0),"")</f>
        <v>#REF!</v>
      </c>
      <c r="AB38" s="168" t="e">
        <f>IF(ISNA(VLOOKUP($B38,#REF!,AB$4,0))=FALSE,VLOOKUP($B38,#REF!,AB$4,0),"")</f>
        <v>#REF!</v>
      </c>
      <c r="AC38" s="168" t="e">
        <f>IF(ISNA(VLOOKUP($B38,#REF!,AC$4,0))=FALSE,VLOOKUP($B38,#REF!,AC$4,0),"")</f>
        <v>#REF!</v>
      </c>
      <c r="AD38" s="16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67" t="e">
        <f>IF(ISNA(VLOOKUP($B39,#REF!,AA$4,0))=FALSE,VLOOKUP($B39,#REF!,AA$4,0),"")</f>
        <v>#REF!</v>
      </c>
      <c r="AB39" s="168" t="e">
        <f>IF(ISNA(VLOOKUP($B39,#REF!,AB$4,0))=FALSE,VLOOKUP($B39,#REF!,AB$4,0),"")</f>
        <v>#REF!</v>
      </c>
      <c r="AC39" s="168" t="e">
        <f>IF(ISNA(VLOOKUP($B39,#REF!,AC$4,0))=FALSE,VLOOKUP($B39,#REF!,AC$4,0),"")</f>
        <v>#REF!</v>
      </c>
      <c r="AD39" s="16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67" t="e">
        <f>IF(ISNA(VLOOKUP($B40,#REF!,AA$4,0))=FALSE,VLOOKUP($B40,#REF!,AA$4,0),"")</f>
        <v>#REF!</v>
      </c>
      <c r="AB40" s="168" t="e">
        <f>IF(ISNA(VLOOKUP($B40,#REF!,AB$4,0))=FALSE,VLOOKUP($B40,#REF!,AB$4,0),"")</f>
        <v>#REF!</v>
      </c>
      <c r="AC40" s="168" t="e">
        <f>IF(ISNA(VLOOKUP($B40,#REF!,AC$4,0))=FALSE,VLOOKUP($B40,#REF!,AC$4,0),"")</f>
        <v>#REF!</v>
      </c>
      <c r="AD40" s="16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67" t="e">
        <f>IF(ISNA(VLOOKUP($B41,#REF!,AA$4,0))=FALSE,VLOOKUP($B41,#REF!,AA$4,0),"")</f>
        <v>#REF!</v>
      </c>
      <c r="AB41" s="168" t="e">
        <f>IF(ISNA(VLOOKUP($B41,#REF!,AB$4,0))=FALSE,VLOOKUP($B41,#REF!,AB$4,0),"")</f>
        <v>#REF!</v>
      </c>
      <c r="AC41" s="168" t="e">
        <f>IF(ISNA(VLOOKUP($B41,#REF!,AC$4,0))=FALSE,VLOOKUP($B41,#REF!,AC$4,0),"")</f>
        <v>#REF!</v>
      </c>
      <c r="AD41" s="16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67" t="e">
        <f>IF(ISNA(VLOOKUP($B42,#REF!,AA$4,0))=FALSE,VLOOKUP($B42,#REF!,AA$4,0),"")</f>
        <v>#REF!</v>
      </c>
      <c r="AB42" s="168" t="e">
        <f>IF(ISNA(VLOOKUP($B42,#REF!,AB$4,0))=FALSE,VLOOKUP($B42,#REF!,AB$4,0),"")</f>
        <v>#REF!</v>
      </c>
      <c r="AC42" s="168" t="e">
        <f>IF(ISNA(VLOOKUP($B42,#REF!,AC$4,0))=FALSE,VLOOKUP($B42,#REF!,AC$4,0),"")</f>
        <v>#REF!</v>
      </c>
      <c r="AD42" s="16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67" t="e">
        <f>IF(ISNA(VLOOKUP($B43,#REF!,AA$4,0))=FALSE,VLOOKUP($B43,#REF!,AA$4,0),"")</f>
        <v>#REF!</v>
      </c>
      <c r="AB43" s="168" t="e">
        <f>IF(ISNA(VLOOKUP($B43,#REF!,AB$4,0))=FALSE,VLOOKUP($B43,#REF!,AB$4,0),"")</f>
        <v>#REF!</v>
      </c>
      <c r="AC43" s="168" t="e">
        <f>IF(ISNA(VLOOKUP($B43,#REF!,AC$4,0))=FALSE,VLOOKUP($B43,#REF!,AC$4,0),"")</f>
        <v>#REF!</v>
      </c>
      <c r="AD43" s="16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67" t="e">
        <f>IF(ISNA(VLOOKUP($B44,#REF!,AA$4,0))=FALSE,VLOOKUP($B44,#REF!,AA$4,0),"")</f>
        <v>#REF!</v>
      </c>
      <c r="AB44" s="168" t="e">
        <f>IF(ISNA(VLOOKUP($B44,#REF!,AB$4,0))=FALSE,VLOOKUP($B44,#REF!,AB$4,0),"")</f>
        <v>#REF!</v>
      </c>
      <c r="AC44" s="168" t="e">
        <f>IF(ISNA(VLOOKUP($B44,#REF!,AC$4,0))=FALSE,VLOOKUP($B44,#REF!,AC$4,0),"")</f>
        <v>#REF!</v>
      </c>
      <c r="AD44" s="16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67" t="e">
        <f>IF(ISNA(VLOOKUP($B45,#REF!,AA$4,0))=FALSE,VLOOKUP($B45,#REF!,AA$4,0),"")</f>
        <v>#REF!</v>
      </c>
      <c r="AB45" s="168" t="e">
        <f>IF(ISNA(VLOOKUP($B45,#REF!,AB$4,0))=FALSE,VLOOKUP($B45,#REF!,AB$4,0),"")</f>
        <v>#REF!</v>
      </c>
      <c r="AC45" s="168" t="e">
        <f>IF(ISNA(VLOOKUP($B45,#REF!,AC$4,0))=FALSE,VLOOKUP($B45,#REF!,AC$4,0),"")</f>
        <v>#REF!</v>
      </c>
      <c r="AD45" s="16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3" t="e">
        <f>IF(ISNA(VLOOKUP($B46,#REF!,AA$4,0))=FALSE,VLOOKUP($B46,#REF!,AA$4,0),"")</f>
        <v>#REF!</v>
      </c>
      <c r="AB46" s="174" t="e">
        <f>IF(ISNA(VLOOKUP($B46,#REF!,AB$4,0))=FALSE,VLOOKUP($B46,#REF!,AB$4,0),"")</f>
        <v>#REF!</v>
      </c>
      <c r="AC46" s="174" t="e">
        <f>IF(ISNA(VLOOKUP($B46,#REF!,AC$4,0))=FALSE,VLOOKUP($B46,#REF!,AC$4,0),"")</f>
        <v>#REF!</v>
      </c>
      <c r="AD46" s="17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2" t="s">
        <v>30</v>
      </c>
      <c r="T47" s="132"/>
      <c r="U47" s="132"/>
      <c r="V47" s="132"/>
      <c r="W47" s="132"/>
      <c r="X47" s="132"/>
      <c r="Y47" s="132"/>
      <c r="Z47" s="132"/>
      <c r="AA47" s="132"/>
    </row>
    <row r="48" spans="1:30" s="1" customFormat="1">
      <c r="A48" s="28" t="s">
        <v>26</v>
      </c>
      <c r="B48" s="28"/>
      <c r="C48" s="28"/>
      <c r="K48" s="132" t="s">
        <v>22</v>
      </c>
      <c r="L48" s="132"/>
      <c r="M48" s="132"/>
      <c r="N48" s="132"/>
      <c r="O48" s="132"/>
      <c r="P48" s="132"/>
      <c r="Q48" s="132"/>
      <c r="R48" s="132"/>
      <c r="V48" s="132" t="s">
        <v>23</v>
      </c>
      <c r="W48" s="132"/>
      <c r="X48" s="132"/>
      <c r="Y48" s="132"/>
      <c r="Z48" s="132"/>
      <c r="AA48" s="13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2" t="s">
        <v>24</v>
      </c>
      <c r="L49" s="132"/>
      <c r="M49" s="132"/>
      <c r="N49" s="132"/>
      <c r="O49" s="132"/>
      <c r="P49" s="132"/>
      <c r="Q49" s="132"/>
      <c r="R49" s="132"/>
      <c r="S49" s="27"/>
      <c r="T49" s="27"/>
      <c r="U49" s="27"/>
      <c r="V49" s="132" t="s">
        <v>24</v>
      </c>
      <c r="W49" s="132"/>
      <c r="X49" s="132"/>
      <c r="Y49" s="132"/>
      <c r="Z49" s="132"/>
      <c r="AA49" s="13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70" t="e">
        <f>IF(ISNA(VLOOKUP($B55,#REF!,AA$4,0))=FALSE,VLOOKUP($B55,#REF!,AA$4,0),"")</f>
        <v>#REF!</v>
      </c>
      <c r="AB55" s="171" t="e">
        <f>IF(ISNA(VLOOKUP($B55,#REF!,AB$4,0))=FALSE,VLOOKUP($B55,#REF!,AB$4,0),"")</f>
        <v>#REF!</v>
      </c>
      <c r="AC55" s="171" t="e">
        <f>IF(ISNA(VLOOKUP($B55,#REF!,AC$4,0))=FALSE,VLOOKUP($B55,#REF!,AC$4,0),"")</f>
        <v>#REF!</v>
      </c>
      <c r="AD55" s="17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67" t="e">
        <f>IF(ISNA(VLOOKUP($B56,#REF!,AA$4,0))=FALSE,VLOOKUP($B56,#REF!,AA$4,0),"")</f>
        <v>#REF!</v>
      </c>
      <c r="AB56" s="168" t="e">
        <f>IF(ISNA(VLOOKUP($B56,#REF!,AB$4,0))=FALSE,VLOOKUP($B56,#REF!,AB$4,0),"")</f>
        <v>#REF!</v>
      </c>
      <c r="AC56" s="168" t="e">
        <f>IF(ISNA(VLOOKUP($B56,#REF!,AC$4,0))=FALSE,VLOOKUP($B56,#REF!,AC$4,0),"")</f>
        <v>#REF!</v>
      </c>
      <c r="AD56" s="16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67" t="e">
        <f>IF(ISNA(VLOOKUP($B57,#REF!,AA$4,0))=FALSE,VLOOKUP($B57,#REF!,AA$4,0),"")</f>
        <v>#REF!</v>
      </c>
      <c r="AB57" s="168" t="e">
        <f>IF(ISNA(VLOOKUP($B57,#REF!,AB$4,0))=FALSE,VLOOKUP($B57,#REF!,AB$4,0),"")</f>
        <v>#REF!</v>
      </c>
      <c r="AC57" s="168" t="e">
        <f>IF(ISNA(VLOOKUP($B57,#REF!,AC$4,0))=FALSE,VLOOKUP($B57,#REF!,AC$4,0),"")</f>
        <v>#REF!</v>
      </c>
      <c r="AD57" s="16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67" t="e">
        <f>IF(ISNA(VLOOKUP($B58,#REF!,AA$4,0))=FALSE,VLOOKUP($B58,#REF!,AA$4,0),"")</f>
        <v>#REF!</v>
      </c>
      <c r="AB58" s="168" t="e">
        <f>IF(ISNA(VLOOKUP($B58,#REF!,AB$4,0))=FALSE,VLOOKUP($B58,#REF!,AB$4,0),"")</f>
        <v>#REF!</v>
      </c>
      <c r="AC58" s="168" t="e">
        <f>IF(ISNA(VLOOKUP($B58,#REF!,AC$4,0))=FALSE,VLOOKUP($B58,#REF!,AC$4,0),"")</f>
        <v>#REF!</v>
      </c>
      <c r="AD58" s="16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67" t="e">
        <f>IF(ISNA(VLOOKUP($B59,#REF!,AA$4,0))=FALSE,VLOOKUP($B59,#REF!,AA$4,0),"")</f>
        <v>#REF!</v>
      </c>
      <c r="AB59" s="168" t="e">
        <f>IF(ISNA(VLOOKUP($B59,#REF!,AB$4,0))=FALSE,VLOOKUP($B59,#REF!,AB$4,0),"")</f>
        <v>#REF!</v>
      </c>
      <c r="AC59" s="168" t="e">
        <f>IF(ISNA(VLOOKUP($B59,#REF!,AC$4,0))=FALSE,VLOOKUP($B59,#REF!,AC$4,0),"")</f>
        <v>#REF!</v>
      </c>
      <c r="AD59" s="16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67" t="e">
        <f>IF(ISNA(VLOOKUP($B60,#REF!,AA$4,0))=FALSE,VLOOKUP($B60,#REF!,AA$4,0),"")</f>
        <v>#REF!</v>
      </c>
      <c r="AB60" s="168" t="e">
        <f>IF(ISNA(VLOOKUP($B60,#REF!,AB$4,0))=FALSE,VLOOKUP($B60,#REF!,AB$4,0),"")</f>
        <v>#REF!</v>
      </c>
      <c r="AC60" s="168" t="e">
        <f>IF(ISNA(VLOOKUP($B60,#REF!,AC$4,0))=FALSE,VLOOKUP($B60,#REF!,AC$4,0),"")</f>
        <v>#REF!</v>
      </c>
      <c r="AD60" s="16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67" t="e">
        <f>IF(ISNA(VLOOKUP($B61,#REF!,AA$4,0))=FALSE,VLOOKUP($B61,#REF!,AA$4,0),"")</f>
        <v>#REF!</v>
      </c>
      <c r="AB61" s="168" t="e">
        <f>IF(ISNA(VLOOKUP($B61,#REF!,AB$4,0))=FALSE,VLOOKUP($B61,#REF!,AB$4,0),"")</f>
        <v>#REF!</v>
      </c>
      <c r="AC61" s="168" t="e">
        <f>IF(ISNA(VLOOKUP($B61,#REF!,AC$4,0))=FALSE,VLOOKUP($B61,#REF!,AC$4,0),"")</f>
        <v>#REF!</v>
      </c>
      <c r="AD61" s="16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67" t="e">
        <f>IF(ISNA(VLOOKUP($B62,#REF!,AA$4,0))=FALSE,VLOOKUP($B62,#REF!,AA$4,0),"")</f>
        <v>#REF!</v>
      </c>
      <c r="AB62" s="168" t="e">
        <f>IF(ISNA(VLOOKUP($B62,#REF!,AB$4,0))=FALSE,VLOOKUP($B62,#REF!,AB$4,0),"")</f>
        <v>#REF!</v>
      </c>
      <c r="AC62" s="168" t="e">
        <f>IF(ISNA(VLOOKUP($B62,#REF!,AC$4,0))=FALSE,VLOOKUP($B62,#REF!,AC$4,0),"")</f>
        <v>#REF!</v>
      </c>
      <c r="AD62" s="16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67" t="e">
        <f>IF(ISNA(VLOOKUP($B63,#REF!,AA$4,0))=FALSE,VLOOKUP($B63,#REF!,AA$4,0),"")</f>
        <v>#REF!</v>
      </c>
      <c r="AB63" s="168" t="e">
        <f>IF(ISNA(VLOOKUP($B63,#REF!,AB$4,0))=FALSE,VLOOKUP($B63,#REF!,AB$4,0),"")</f>
        <v>#REF!</v>
      </c>
      <c r="AC63" s="168" t="e">
        <f>IF(ISNA(VLOOKUP($B63,#REF!,AC$4,0))=FALSE,VLOOKUP($B63,#REF!,AC$4,0),"")</f>
        <v>#REF!</v>
      </c>
      <c r="AD63" s="16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67" t="e">
        <f>IF(ISNA(VLOOKUP($B64,#REF!,AA$4,0))=FALSE,VLOOKUP($B64,#REF!,AA$4,0),"")</f>
        <v>#REF!</v>
      </c>
      <c r="AB64" s="168" t="e">
        <f>IF(ISNA(VLOOKUP($B64,#REF!,AB$4,0))=FALSE,VLOOKUP($B64,#REF!,AB$4,0),"")</f>
        <v>#REF!</v>
      </c>
      <c r="AC64" s="168" t="e">
        <f>IF(ISNA(VLOOKUP($B64,#REF!,AC$4,0))=FALSE,VLOOKUP($B64,#REF!,AC$4,0),"")</f>
        <v>#REF!</v>
      </c>
      <c r="AD64" s="16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67" t="e">
        <f>IF(ISNA(VLOOKUP($B65,#REF!,AA$4,0))=FALSE,VLOOKUP($B65,#REF!,AA$4,0),"")</f>
        <v>#REF!</v>
      </c>
      <c r="AB65" s="168" t="e">
        <f>IF(ISNA(VLOOKUP($B65,#REF!,AB$4,0))=FALSE,VLOOKUP($B65,#REF!,AB$4,0),"")</f>
        <v>#REF!</v>
      </c>
      <c r="AC65" s="168" t="e">
        <f>IF(ISNA(VLOOKUP($B65,#REF!,AC$4,0))=FALSE,VLOOKUP($B65,#REF!,AC$4,0),"")</f>
        <v>#REF!</v>
      </c>
      <c r="AD65" s="16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67" t="e">
        <f>IF(ISNA(VLOOKUP($B66,#REF!,AA$4,0))=FALSE,VLOOKUP($B66,#REF!,AA$4,0),"")</f>
        <v>#REF!</v>
      </c>
      <c r="AB66" s="168" t="e">
        <f>IF(ISNA(VLOOKUP($B66,#REF!,AB$4,0))=FALSE,VLOOKUP($B66,#REF!,AB$4,0),"")</f>
        <v>#REF!</v>
      </c>
      <c r="AC66" s="168" t="e">
        <f>IF(ISNA(VLOOKUP($B66,#REF!,AC$4,0))=FALSE,VLOOKUP($B66,#REF!,AC$4,0),"")</f>
        <v>#REF!</v>
      </c>
      <c r="AD66" s="16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67" t="e">
        <f>IF(ISNA(VLOOKUP($B67,#REF!,AA$4,0))=FALSE,VLOOKUP($B67,#REF!,AA$4,0),"")</f>
        <v>#REF!</v>
      </c>
      <c r="AB67" s="168" t="e">
        <f>IF(ISNA(VLOOKUP($B67,#REF!,AB$4,0))=FALSE,VLOOKUP($B67,#REF!,AB$4,0),"")</f>
        <v>#REF!</v>
      </c>
      <c r="AC67" s="168" t="e">
        <f>IF(ISNA(VLOOKUP($B67,#REF!,AC$4,0))=FALSE,VLOOKUP($B67,#REF!,AC$4,0),"")</f>
        <v>#REF!</v>
      </c>
      <c r="AD67" s="16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67" t="e">
        <f>IF(ISNA(VLOOKUP($B68,#REF!,AA$4,0))=FALSE,VLOOKUP($B68,#REF!,AA$4,0),"")</f>
        <v>#REF!</v>
      </c>
      <c r="AB68" s="168" t="e">
        <f>IF(ISNA(VLOOKUP($B68,#REF!,AB$4,0))=FALSE,VLOOKUP($B68,#REF!,AB$4,0),"")</f>
        <v>#REF!</v>
      </c>
      <c r="AC68" s="168" t="e">
        <f>IF(ISNA(VLOOKUP($B68,#REF!,AC$4,0))=FALSE,VLOOKUP($B68,#REF!,AC$4,0),"")</f>
        <v>#REF!</v>
      </c>
      <c r="AD68" s="16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73" t="e">
        <f>IF(ISNA(VLOOKUP($B69,#REF!,AA$4,0))=FALSE,VLOOKUP($B69,#REF!,AA$4,0),"")</f>
        <v>#REF!</v>
      </c>
      <c r="AB69" s="174" t="e">
        <f>IF(ISNA(VLOOKUP($B69,#REF!,AB$4,0))=FALSE,VLOOKUP($B69,#REF!,AB$4,0),"")</f>
        <v>#REF!</v>
      </c>
      <c r="AC69" s="174" t="e">
        <f>IF(ISNA(VLOOKUP($B69,#REF!,AC$4,0))=FALSE,VLOOKUP($B69,#REF!,AC$4,0),"")</f>
        <v>#REF!</v>
      </c>
      <c r="AD69" s="175" t="e">
        <f>IF(ISNA(VLOOKUP($B69,#REF!,AD$4,0))=FALSE,VLOOKUP($B69,#REF!,AD$4,0),"")</f>
        <v>#REF!</v>
      </c>
    </row>
    <row r="70" spans="1:30" s="1" customFormat="1">
      <c r="A70" s="1" t="s">
        <v>25</v>
      </c>
      <c r="S70" s="132" t="s">
        <v>30</v>
      </c>
      <c r="T70" s="132"/>
      <c r="U70" s="132"/>
      <c r="V70" s="132"/>
      <c r="W70" s="132"/>
      <c r="X70" s="132"/>
      <c r="Y70" s="132"/>
      <c r="Z70" s="132"/>
      <c r="AA70" s="132"/>
    </row>
    <row r="71" spans="1:30" s="1" customFormat="1">
      <c r="A71" s="28" t="s">
        <v>26</v>
      </c>
      <c r="B71" s="28"/>
      <c r="C71" s="28"/>
      <c r="K71" s="132" t="s">
        <v>22</v>
      </c>
      <c r="L71" s="132"/>
      <c r="M71" s="132"/>
      <c r="N71" s="132"/>
      <c r="O71" s="132"/>
      <c r="P71" s="132"/>
      <c r="Q71" s="132"/>
      <c r="R71" s="132"/>
      <c r="V71" s="132" t="s">
        <v>23</v>
      </c>
      <c r="W71" s="132"/>
      <c r="X71" s="132"/>
      <c r="Y71" s="132"/>
      <c r="Z71" s="132"/>
      <c r="AA71" s="13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2" t="s">
        <v>24</v>
      </c>
      <c r="L72" s="132"/>
      <c r="M72" s="132"/>
      <c r="N72" s="132"/>
      <c r="O72" s="132"/>
      <c r="P72" s="132"/>
      <c r="Q72" s="132"/>
      <c r="R72" s="132"/>
      <c r="S72" s="27"/>
      <c r="T72" s="27"/>
      <c r="U72" s="27"/>
      <c r="V72" s="132" t="s">
        <v>24</v>
      </c>
      <c r="W72" s="132"/>
      <c r="X72" s="132"/>
      <c r="Y72" s="132"/>
      <c r="Z72" s="132"/>
      <c r="AA72" s="13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70" t="e">
        <f>IF(ISNA(VLOOKUP($B78,#REF!,AA$4,0))=FALSE,VLOOKUP($B78,#REF!,AA$4,0),"")</f>
        <v>#REF!</v>
      </c>
      <c r="AB78" s="171" t="e">
        <f>IF(ISNA(VLOOKUP($B78,#REF!,AB$4,0))=FALSE,VLOOKUP($B78,#REF!,AB$4,0),"")</f>
        <v>#REF!</v>
      </c>
      <c r="AC78" s="171" t="e">
        <f>IF(ISNA(VLOOKUP($B78,#REF!,AC$4,0))=FALSE,VLOOKUP($B78,#REF!,AC$4,0),"")</f>
        <v>#REF!</v>
      </c>
      <c r="AD78" s="17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67" t="e">
        <f>IF(ISNA(VLOOKUP($B79,#REF!,AA$4,0))=FALSE,VLOOKUP($B79,#REF!,AA$4,0),"")</f>
        <v>#REF!</v>
      </c>
      <c r="AB79" s="168" t="e">
        <f>IF(ISNA(VLOOKUP($B79,#REF!,AB$4,0))=FALSE,VLOOKUP($B79,#REF!,AB$4,0),"")</f>
        <v>#REF!</v>
      </c>
      <c r="AC79" s="168" t="e">
        <f>IF(ISNA(VLOOKUP($B79,#REF!,AC$4,0))=FALSE,VLOOKUP($B79,#REF!,AC$4,0),"")</f>
        <v>#REF!</v>
      </c>
      <c r="AD79" s="16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67" t="e">
        <f>IF(ISNA(VLOOKUP($B80,#REF!,AA$4,0))=FALSE,VLOOKUP($B80,#REF!,AA$4,0),"")</f>
        <v>#REF!</v>
      </c>
      <c r="AB80" s="168" t="e">
        <f>IF(ISNA(VLOOKUP($B80,#REF!,AB$4,0))=FALSE,VLOOKUP($B80,#REF!,AB$4,0),"")</f>
        <v>#REF!</v>
      </c>
      <c r="AC80" s="168" t="e">
        <f>IF(ISNA(VLOOKUP($B80,#REF!,AC$4,0))=FALSE,VLOOKUP($B80,#REF!,AC$4,0),"")</f>
        <v>#REF!</v>
      </c>
      <c r="AD80" s="16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67" t="e">
        <f>IF(ISNA(VLOOKUP($B81,#REF!,AA$4,0))=FALSE,VLOOKUP($B81,#REF!,AA$4,0),"")</f>
        <v>#REF!</v>
      </c>
      <c r="AB81" s="168" t="e">
        <f>IF(ISNA(VLOOKUP($B81,#REF!,AB$4,0))=FALSE,VLOOKUP($B81,#REF!,AB$4,0),"")</f>
        <v>#REF!</v>
      </c>
      <c r="AC81" s="168" t="e">
        <f>IF(ISNA(VLOOKUP($B81,#REF!,AC$4,0))=FALSE,VLOOKUP($B81,#REF!,AC$4,0),"")</f>
        <v>#REF!</v>
      </c>
      <c r="AD81" s="16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67" t="e">
        <f>IF(ISNA(VLOOKUP($B82,#REF!,AA$4,0))=FALSE,VLOOKUP($B82,#REF!,AA$4,0),"")</f>
        <v>#REF!</v>
      </c>
      <c r="AB82" s="168" t="e">
        <f>IF(ISNA(VLOOKUP($B82,#REF!,AB$4,0))=FALSE,VLOOKUP($B82,#REF!,AB$4,0),"")</f>
        <v>#REF!</v>
      </c>
      <c r="AC82" s="168" t="e">
        <f>IF(ISNA(VLOOKUP($B82,#REF!,AC$4,0))=FALSE,VLOOKUP($B82,#REF!,AC$4,0),"")</f>
        <v>#REF!</v>
      </c>
      <c r="AD82" s="16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67" t="e">
        <f>IF(ISNA(VLOOKUP($B83,#REF!,AA$4,0))=FALSE,VLOOKUP($B83,#REF!,AA$4,0),"")</f>
        <v>#REF!</v>
      </c>
      <c r="AB83" s="168" t="e">
        <f>IF(ISNA(VLOOKUP($B83,#REF!,AB$4,0))=FALSE,VLOOKUP($B83,#REF!,AB$4,0),"")</f>
        <v>#REF!</v>
      </c>
      <c r="AC83" s="168" t="e">
        <f>IF(ISNA(VLOOKUP($B83,#REF!,AC$4,0))=FALSE,VLOOKUP($B83,#REF!,AC$4,0),"")</f>
        <v>#REF!</v>
      </c>
      <c r="AD83" s="16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67" t="e">
        <f>IF(ISNA(VLOOKUP($B84,#REF!,AA$4,0))=FALSE,VLOOKUP($B84,#REF!,AA$4,0),"")</f>
        <v>#REF!</v>
      </c>
      <c r="AB84" s="168" t="e">
        <f>IF(ISNA(VLOOKUP($B84,#REF!,AB$4,0))=FALSE,VLOOKUP($B84,#REF!,AB$4,0),"")</f>
        <v>#REF!</v>
      </c>
      <c r="AC84" s="168" t="e">
        <f>IF(ISNA(VLOOKUP($B84,#REF!,AC$4,0))=FALSE,VLOOKUP($B84,#REF!,AC$4,0),"")</f>
        <v>#REF!</v>
      </c>
      <c r="AD84" s="16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67" t="e">
        <f>IF(ISNA(VLOOKUP($B85,#REF!,AA$4,0))=FALSE,VLOOKUP($B85,#REF!,AA$4,0),"")</f>
        <v>#REF!</v>
      </c>
      <c r="AB85" s="168" t="e">
        <f>IF(ISNA(VLOOKUP($B85,#REF!,AB$4,0))=FALSE,VLOOKUP($B85,#REF!,AB$4,0),"")</f>
        <v>#REF!</v>
      </c>
      <c r="AC85" s="168" t="e">
        <f>IF(ISNA(VLOOKUP($B85,#REF!,AC$4,0))=FALSE,VLOOKUP($B85,#REF!,AC$4,0),"")</f>
        <v>#REF!</v>
      </c>
      <c r="AD85" s="16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67" t="e">
        <f>IF(ISNA(VLOOKUP($B86,#REF!,AA$4,0))=FALSE,VLOOKUP($B86,#REF!,AA$4,0),"")</f>
        <v>#REF!</v>
      </c>
      <c r="AB86" s="168" t="e">
        <f>IF(ISNA(VLOOKUP($B86,#REF!,AB$4,0))=FALSE,VLOOKUP($B86,#REF!,AB$4,0),"")</f>
        <v>#REF!</v>
      </c>
      <c r="AC86" s="168" t="e">
        <f>IF(ISNA(VLOOKUP($B86,#REF!,AC$4,0))=FALSE,VLOOKUP($B86,#REF!,AC$4,0),"")</f>
        <v>#REF!</v>
      </c>
      <c r="AD86" s="16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67" t="e">
        <f>IF(ISNA(VLOOKUP($B87,#REF!,AA$4,0))=FALSE,VLOOKUP($B87,#REF!,AA$4,0),"")</f>
        <v>#REF!</v>
      </c>
      <c r="AB87" s="168" t="e">
        <f>IF(ISNA(VLOOKUP($B87,#REF!,AB$4,0))=FALSE,VLOOKUP($B87,#REF!,AB$4,0),"")</f>
        <v>#REF!</v>
      </c>
      <c r="AC87" s="168" t="e">
        <f>IF(ISNA(VLOOKUP($B87,#REF!,AC$4,0))=FALSE,VLOOKUP($B87,#REF!,AC$4,0),"")</f>
        <v>#REF!</v>
      </c>
      <c r="AD87" s="16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67" t="e">
        <f>IF(ISNA(VLOOKUP($B88,#REF!,AA$4,0))=FALSE,VLOOKUP($B88,#REF!,AA$4,0),"")</f>
        <v>#REF!</v>
      </c>
      <c r="AB88" s="168" t="e">
        <f>IF(ISNA(VLOOKUP($B88,#REF!,AB$4,0))=FALSE,VLOOKUP($B88,#REF!,AB$4,0),"")</f>
        <v>#REF!</v>
      </c>
      <c r="AC88" s="168" t="e">
        <f>IF(ISNA(VLOOKUP($B88,#REF!,AC$4,0))=FALSE,VLOOKUP($B88,#REF!,AC$4,0),"")</f>
        <v>#REF!</v>
      </c>
      <c r="AD88" s="16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67" t="e">
        <f>IF(ISNA(VLOOKUP($B89,#REF!,AA$4,0))=FALSE,VLOOKUP($B89,#REF!,AA$4,0),"")</f>
        <v>#REF!</v>
      </c>
      <c r="AB89" s="168" t="e">
        <f>IF(ISNA(VLOOKUP($B89,#REF!,AB$4,0))=FALSE,VLOOKUP($B89,#REF!,AB$4,0),"")</f>
        <v>#REF!</v>
      </c>
      <c r="AC89" s="168" t="e">
        <f>IF(ISNA(VLOOKUP($B89,#REF!,AC$4,0))=FALSE,VLOOKUP($B89,#REF!,AC$4,0),"")</f>
        <v>#REF!</v>
      </c>
      <c r="AD89" s="16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67" t="e">
        <f>IF(ISNA(VLOOKUP($B90,#REF!,AA$4,0))=FALSE,VLOOKUP($B90,#REF!,AA$4,0),"")</f>
        <v>#REF!</v>
      </c>
      <c r="AB90" s="168" t="e">
        <f>IF(ISNA(VLOOKUP($B90,#REF!,AB$4,0))=FALSE,VLOOKUP($B90,#REF!,AB$4,0),"")</f>
        <v>#REF!</v>
      </c>
      <c r="AC90" s="168" t="e">
        <f>IF(ISNA(VLOOKUP($B90,#REF!,AC$4,0))=FALSE,VLOOKUP($B90,#REF!,AC$4,0),"")</f>
        <v>#REF!</v>
      </c>
      <c r="AD90" s="16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67" t="e">
        <f>IF(ISNA(VLOOKUP($B91,#REF!,AA$4,0))=FALSE,VLOOKUP($B91,#REF!,AA$4,0),"")</f>
        <v>#REF!</v>
      </c>
      <c r="AB91" s="168" t="e">
        <f>IF(ISNA(VLOOKUP($B91,#REF!,AB$4,0))=FALSE,VLOOKUP($B91,#REF!,AB$4,0),"")</f>
        <v>#REF!</v>
      </c>
      <c r="AC91" s="168" t="e">
        <f>IF(ISNA(VLOOKUP($B91,#REF!,AC$4,0))=FALSE,VLOOKUP($B91,#REF!,AC$4,0),"")</f>
        <v>#REF!</v>
      </c>
      <c r="AD91" s="16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73" t="e">
        <f>IF(ISNA(VLOOKUP($B92,#REF!,AA$4,0))=FALSE,VLOOKUP($B92,#REF!,AA$4,0),"")</f>
        <v>#REF!</v>
      </c>
      <c r="AB92" s="174" t="e">
        <f>IF(ISNA(VLOOKUP($B92,#REF!,AB$4,0))=FALSE,VLOOKUP($B92,#REF!,AB$4,0),"")</f>
        <v>#REF!</v>
      </c>
      <c r="AC92" s="174" t="e">
        <f>IF(ISNA(VLOOKUP($B92,#REF!,AC$4,0))=FALSE,VLOOKUP($B92,#REF!,AC$4,0),"")</f>
        <v>#REF!</v>
      </c>
      <c r="AD92" s="175" t="e">
        <f>IF(ISNA(VLOOKUP($B92,#REF!,AD$4,0))=FALSE,VLOOKUP($B92,#REF!,AD$4,0),"")</f>
        <v>#REF!</v>
      </c>
    </row>
    <row r="93" spans="1:30" s="1" customFormat="1">
      <c r="A93" s="1" t="s">
        <v>25</v>
      </c>
      <c r="S93" s="132" t="s">
        <v>30</v>
      </c>
      <c r="T93" s="132"/>
      <c r="U93" s="132"/>
      <c r="V93" s="132"/>
      <c r="W93" s="132"/>
      <c r="X93" s="132"/>
      <c r="Y93" s="132"/>
      <c r="Z93" s="132"/>
      <c r="AA93" s="132"/>
    </row>
    <row r="94" spans="1:30" s="1" customFormat="1">
      <c r="A94" s="28" t="s">
        <v>26</v>
      </c>
      <c r="B94" s="28"/>
      <c r="C94" s="28"/>
      <c r="K94" s="132" t="s">
        <v>22</v>
      </c>
      <c r="L94" s="132"/>
      <c r="M94" s="132"/>
      <c r="N94" s="132"/>
      <c r="O94" s="132"/>
      <c r="P94" s="132"/>
      <c r="Q94" s="132"/>
      <c r="R94" s="132"/>
      <c r="V94" s="132" t="s">
        <v>23</v>
      </c>
      <c r="W94" s="132"/>
      <c r="X94" s="132"/>
      <c r="Y94" s="132"/>
      <c r="Z94" s="132"/>
      <c r="AA94" s="13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32" t="s">
        <v>24</v>
      </c>
      <c r="L95" s="132"/>
      <c r="M95" s="132"/>
      <c r="N95" s="132"/>
      <c r="O95" s="132"/>
      <c r="P95" s="132"/>
      <c r="Q95" s="132"/>
      <c r="R95" s="132"/>
      <c r="S95" s="27"/>
      <c r="T95" s="27"/>
      <c r="U95" s="27"/>
      <c r="V95" s="132" t="s">
        <v>24</v>
      </c>
      <c r="W95" s="132"/>
      <c r="X95" s="132"/>
      <c r="Y95" s="132"/>
      <c r="Z95" s="132"/>
      <c r="AA95" s="13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0" t="s">
        <v>57</v>
      </c>
      <c r="D1" s="180"/>
      <c r="E1" s="48"/>
      <c r="F1" s="180" t="s">
        <v>58</v>
      </c>
      <c r="G1" s="180"/>
      <c r="H1" s="180"/>
      <c r="I1" s="180"/>
      <c r="J1" s="180"/>
      <c r="K1" s="49" t="s">
        <v>74</v>
      </c>
    </row>
    <row r="2" spans="1:13" s="47" customFormat="1">
      <c r="C2" s="180" t="s">
        <v>59</v>
      </c>
      <c r="D2" s="180"/>
      <c r="E2" s="50" t="e">
        <v>#NAME?</v>
      </c>
      <c r="F2" s="180" t="e">
        <f>"(KHÓA K17: "&amp;VLOOKUP($E$2&amp;"-"&amp;$C$3,#REF!,11,0)&amp;")"</f>
        <v>#NAME?</v>
      </c>
      <c r="G2" s="180"/>
      <c r="H2" s="180"/>
      <c r="I2" s="180"/>
      <c r="J2" s="18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1" t="e">
        <f>"MÔN :"&amp;VLOOKUP($E$2&amp;"-"&amp;$C$3,#REF!,6,0) &amp;"* MÃ MÔN:ENG "&amp;VLOOKUP($E$2&amp;"-"&amp;$C$3,#REF!,5,0)</f>
        <v>#NAME?</v>
      </c>
      <c r="E3" s="181"/>
      <c r="F3" s="181"/>
      <c r="G3" s="181"/>
      <c r="H3" s="181"/>
      <c r="I3" s="181"/>
      <c r="J3" s="18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2"/>
      <c r="D4" s="182"/>
      <c r="E4" s="182"/>
      <c r="F4" s="182"/>
      <c r="G4" s="182"/>
      <c r="H4" s="182"/>
      <c r="I4" s="182"/>
      <c r="J4" s="18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6" t="s">
        <v>4</v>
      </c>
      <c r="C6" s="177" t="s">
        <v>64</v>
      </c>
      <c r="D6" s="178" t="s">
        <v>65</v>
      </c>
      <c r="E6" s="179" t="s">
        <v>10</v>
      </c>
      <c r="F6" s="177" t="s">
        <v>12</v>
      </c>
      <c r="G6" s="177" t="s">
        <v>66</v>
      </c>
      <c r="H6" s="177" t="s">
        <v>67</v>
      </c>
      <c r="I6" s="186" t="s">
        <v>56</v>
      </c>
      <c r="J6" s="186"/>
      <c r="K6" s="187" t="s">
        <v>68</v>
      </c>
      <c r="L6" s="188"/>
      <c r="M6" s="189"/>
    </row>
    <row r="7" spans="1:13" ht="27" customHeight="1">
      <c r="B7" s="176"/>
      <c r="C7" s="176"/>
      <c r="D7" s="178"/>
      <c r="E7" s="179"/>
      <c r="F7" s="176"/>
      <c r="G7" s="176"/>
      <c r="H7" s="176"/>
      <c r="I7" s="55" t="s">
        <v>69</v>
      </c>
      <c r="J7" s="55" t="s">
        <v>70</v>
      </c>
      <c r="K7" s="190"/>
      <c r="L7" s="191"/>
      <c r="M7" s="19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93" t="e">
        <f>IF($A8&gt;0,VLOOKUP($A8,#REF!,16,0),"")</f>
        <v>#NAME?</v>
      </c>
      <c r="L8" s="194"/>
      <c r="M8" s="19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83" t="e">
        <f>IF($A9&gt;0,VLOOKUP($A9,#REF!,16,0),"")</f>
        <v>#NAME?</v>
      </c>
      <c r="L9" s="184"/>
      <c r="M9" s="18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83" t="e">
        <f>IF($A10&gt;0,VLOOKUP($A10,#REF!,16,0),"")</f>
        <v>#NAME?</v>
      </c>
      <c r="L10" s="184"/>
      <c r="M10" s="18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83" t="e">
        <f>IF($A11&gt;0,VLOOKUP($A11,#REF!,16,0),"")</f>
        <v>#NAME?</v>
      </c>
      <c r="L11" s="184"/>
      <c r="M11" s="18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83" t="e">
        <f>IF($A12&gt;0,VLOOKUP($A12,#REF!,16,0),"")</f>
        <v>#NAME?</v>
      </c>
      <c r="L12" s="184"/>
      <c r="M12" s="18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83" t="e">
        <f>IF($A13&gt;0,VLOOKUP($A13,#REF!,16,0),"")</f>
        <v>#NAME?</v>
      </c>
      <c r="L13" s="184"/>
      <c r="M13" s="18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83" t="e">
        <f>IF($A14&gt;0,VLOOKUP($A14,#REF!,16,0),"")</f>
        <v>#NAME?</v>
      </c>
      <c r="L14" s="184"/>
      <c r="M14" s="18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83" t="e">
        <f>IF($A15&gt;0,VLOOKUP($A15,#REF!,16,0),"")</f>
        <v>#NAME?</v>
      </c>
      <c r="L15" s="184"/>
      <c r="M15" s="18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83" t="e">
        <f>IF($A16&gt;0,VLOOKUP($A16,#REF!,16,0),"")</f>
        <v>#NAME?</v>
      </c>
      <c r="L16" s="184"/>
      <c r="M16" s="18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83" t="e">
        <f>IF($A17&gt;0,VLOOKUP($A17,#REF!,16,0),"")</f>
        <v>#NAME?</v>
      </c>
      <c r="L17" s="184"/>
      <c r="M17" s="18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83" t="e">
        <f>IF($A18&gt;0,VLOOKUP($A18,#REF!,16,0),"")</f>
        <v>#NAME?</v>
      </c>
      <c r="L18" s="184"/>
      <c r="M18" s="18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83" t="e">
        <f>IF($A19&gt;0,VLOOKUP($A19,#REF!,16,0),"")</f>
        <v>#NAME?</v>
      </c>
      <c r="L19" s="184"/>
      <c r="M19" s="18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83" t="e">
        <f>IF($A20&gt;0,VLOOKUP($A20,#REF!,16,0),"")</f>
        <v>#NAME?</v>
      </c>
      <c r="L20" s="184"/>
      <c r="M20" s="18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83" t="e">
        <f>IF($A21&gt;0,VLOOKUP($A21,#REF!,16,0),"")</f>
        <v>#NAME?</v>
      </c>
      <c r="L21" s="184"/>
      <c r="M21" s="18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83" t="e">
        <f>IF($A22&gt;0,VLOOKUP($A22,#REF!,16,0),"")</f>
        <v>#NAME?</v>
      </c>
      <c r="L22" s="184"/>
      <c r="M22" s="18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83" t="e">
        <f>IF($A23&gt;0,VLOOKUP($A23,#REF!,16,0),"")</f>
        <v>#NAME?</v>
      </c>
      <c r="L23" s="184"/>
      <c r="M23" s="18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83" t="e">
        <f>IF($A24&gt;0,VLOOKUP($A24,#REF!,16,0),"")</f>
        <v>#NAME?</v>
      </c>
      <c r="L24" s="184"/>
      <c r="M24" s="18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83" t="e">
        <f>IF($A25&gt;0,VLOOKUP($A25,#REF!,16,0),"")</f>
        <v>#NAME?</v>
      </c>
      <c r="L25" s="184"/>
      <c r="M25" s="18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83" t="e">
        <f>IF($A26&gt;0,VLOOKUP($A26,#REF!,16,0),"")</f>
        <v>#NAME?</v>
      </c>
      <c r="L26" s="184"/>
      <c r="M26" s="18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83" t="e">
        <f>IF($A27&gt;0,VLOOKUP($A27,#REF!,16,0),"")</f>
        <v>#NAME?</v>
      </c>
      <c r="L27" s="184"/>
      <c r="M27" s="18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83" t="e">
        <f>IF($A28&gt;0,VLOOKUP($A28,#REF!,16,0),"")</f>
        <v>#NAME?</v>
      </c>
      <c r="L28" s="184"/>
      <c r="M28" s="18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83" t="e">
        <f>IF($A29&gt;0,VLOOKUP($A29,#REF!,16,0),"")</f>
        <v>#NAME?</v>
      </c>
      <c r="L29" s="184"/>
      <c r="M29" s="18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83" t="e">
        <f>IF($A30&gt;0,VLOOKUP($A30,#REF!,16,0),"")</f>
        <v>#NAME?</v>
      </c>
      <c r="L30" s="184"/>
      <c r="M30" s="18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83" t="e">
        <f>IF($A31&gt;0,VLOOKUP($A31,#REF!,16,0),"")</f>
        <v>#NAME?</v>
      </c>
      <c r="L31" s="184"/>
      <c r="M31" s="18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83" t="e">
        <f>IF($A32&gt;0,VLOOKUP($A32,#REF!,16,0),"")</f>
        <v>#NAME?</v>
      </c>
      <c r="L32" s="184"/>
      <c r="M32" s="18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83" t="e">
        <f>IF($A33&gt;0,VLOOKUP($A33,#REF!,16,0),"")</f>
        <v>#NAME?</v>
      </c>
      <c r="L33" s="184"/>
      <c r="M33" s="18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83" t="e">
        <f>IF($A34&gt;0,VLOOKUP($A34,#REF!,16,0),"")</f>
        <v>#NAME?</v>
      </c>
      <c r="L34" s="184"/>
      <c r="M34" s="18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83" t="e">
        <f>IF($A35&gt;0,VLOOKUP($A35,#REF!,16,0),"")</f>
        <v>#NAME?</v>
      </c>
      <c r="L35" s="184"/>
      <c r="M35" s="18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83" t="e">
        <f>IF($A36&gt;0,VLOOKUP($A36,#REF!,16,0),"")</f>
        <v>#NAME?</v>
      </c>
      <c r="L36" s="184"/>
      <c r="M36" s="18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83" t="e">
        <f>IF($A37&gt;0,VLOOKUP($A37,#REF!,16,0),"")</f>
        <v>#NAME?</v>
      </c>
      <c r="L37" s="184"/>
      <c r="M37" s="18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93" t="e">
        <f>IF($A44&gt;0,VLOOKUP($A44,#REF!,16,0),"")</f>
        <v>#NAME?</v>
      </c>
      <c r="L44" s="194"/>
      <c r="M44" s="19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83" t="e">
        <f>IF($A45&gt;0,VLOOKUP($A45,#REF!,16,0),"")</f>
        <v>#NAME?</v>
      </c>
      <c r="L45" s="184"/>
      <c r="M45" s="18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83" t="e">
        <f>IF($A46&gt;0,VLOOKUP($A46,#REF!,16,0),"")</f>
        <v>#NAME?</v>
      </c>
      <c r="L46" s="184"/>
      <c r="M46" s="18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83" t="e">
        <f>IF($A47&gt;0,VLOOKUP($A47,#REF!,16,0),"")</f>
        <v>#NAME?</v>
      </c>
      <c r="L47" s="184"/>
      <c r="M47" s="18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83" t="e">
        <f>IF($A48&gt;0,VLOOKUP($A48,#REF!,16,0),"")</f>
        <v>#NAME?</v>
      </c>
      <c r="L48" s="184"/>
      <c r="M48" s="18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83" t="e">
        <f>IF($A49&gt;0,VLOOKUP($A49,#REF!,16,0),"")</f>
        <v>#NAME?</v>
      </c>
      <c r="L49" s="184"/>
      <c r="M49" s="18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83" t="e">
        <f>IF($A50&gt;0,VLOOKUP($A50,#REF!,16,0),"")</f>
        <v>#NAME?</v>
      </c>
      <c r="L50" s="184"/>
      <c r="M50" s="18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83" t="e">
        <f>IF($A51&gt;0,VLOOKUP($A51,#REF!,16,0),"")</f>
        <v>#NAME?</v>
      </c>
      <c r="L51" s="184"/>
      <c r="M51" s="18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83" t="e">
        <f>IF($A52&gt;0,VLOOKUP($A52,#REF!,16,0),"")</f>
        <v>#NAME?</v>
      </c>
      <c r="L52" s="184"/>
      <c r="M52" s="18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83" t="e">
        <f>IF($A53&gt;0,VLOOKUP($A53,#REF!,16,0),"")</f>
        <v>#NAME?</v>
      </c>
      <c r="L53" s="184"/>
      <c r="M53" s="18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83" t="e">
        <f>IF($A54&gt;0,VLOOKUP($A54,#REF!,16,0),"")</f>
        <v>#NAME?</v>
      </c>
      <c r="L54" s="184"/>
      <c r="M54" s="18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83" t="e">
        <f>IF($A55&gt;0,VLOOKUP($A55,#REF!,16,0),"")</f>
        <v>#NAME?</v>
      </c>
      <c r="L55" s="184"/>
      <c r="M55" s="18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83" t="e">
        <f>IF($A56&gt;0,VLOOKUP($A56,#REF!,16,0),"")</f>
        <v>#NAME?</v>
      </c>
      <c r="L56" s="184"/>
      <c r="M56" s="18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83" t="e">
        <f>IF($A57&gt;0,VLOOKUP($A57,#REF!,16,0),"")</f>
        <v>#NAME?</v>
      </c>
      <c r="L57" s="184"/>
      <c r="M57" s="18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83" t="e">
        <f>IF($A58&gt;0,VLOOKUP($A58,#REF!,16,0),"")</f>
        <v>#NAME?</v>
      </c>
      <c r="L58" s="184"/>
      <c r="M58" s="18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83" t="e">
        <f>IF($A59&gt;0,VLOOKUP($A59,#REF!,16,0),"")</f>
        <v>#NAME?</v>
      </c>
      <c r="L59" s="184"/>
      <c r="M59" s="18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83" t="e">
        <f>IF($A60&gt;0,VLOOKUP($A60,#REF!,16,0),"")</f>
        <v>#NAME?</v>
      </c>
      <c r="L60" s="184"/>
      <c r="M60" s="18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83" t="e">
        <f>IF($A61&gt;0,VLOOKUP($A61,#REF!,16,0),"")</f>
        <v>#NAME?</v>
      </c>
      <c r="L61" s="184"/>
      <c r="M61" s="18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83" t="e">
        <f>IF($A62&gt;0,VLOOKUP($A62,#REF!,16,0),"")</f>
        <v>#NAME?</v>
      </c>
      <c r="L62" s="184"/>
      <c r="M62" s="18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83" t="e">
        <f>IF($A63&gt;0,VLOOKUP($A63,#REF!,16,0),"")</f>
        <v>#NAME?</v>
      </c>
      <c r="L63" s="184"/>
      <c r="M63" s="18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83" t="e">
        <f>IF($A64&gt;0,VLOOKUP($A64,#REF!,16,0),"")</f>
        <v>#NAME?</v>
      </c>
      <c r="L64" s="184"/>
      <c r="M64" s="18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83" t="e">
        <f>IF($A65&gt;0,VLOOKUP($A65,#REF!,16,0),"")</f>
        <v>#NAME?</v>
      </c>
      <c r="L65" s="184"/>
      <c r="M65" s="18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83" t="e">
        <f>IF($A66&gt;0,VLOOKUP($A66,#REF!,16,0),"")</f>
        <v>#NAME?</v>
      </c>
      <c r="L66" s="184"/>
      <c r="M66" s="18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83" t="e">
        <f>IF($A67&gt;0,VLOOKUP($A67,#REF!,16,0),"")</f>
        <v>#NAME?</v>
      </c>
      <c r="L67" s="184"/>
      <c r="M67" s="18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83" t="e">
        <f>IF($A68&gt;0,VLOOKUP($A68,#REF!,16,0),"")</f>
        <v>#NAME?</v>
      </c>
      <c r="L68" s="184"/>
      <c r="M68" s="18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83" t="e">
        <f>IF($A69&gt;0,VLOOKUP($A69,#REF!,16,0),"")</f>
        <v>#NAME?</v>
      </c>
      <c r="L69" s="184"/>
      <c r="M69" s="18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83" t="e">
        <f>IF($A70&gt;0,VLOOKUP($A70,#REF!,16,0),"")</f>
        <v>#NAME?</v>
      </c>
      <c r="L70" s="184"/>
      <c r="M70" s="18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83" t="e">
        <f>IF($A71&gt;0,VLOOKUP($A71,#REF!,16,0),"")</f>
        <v>#NAME?</v>
      </c>
      <c r="L71" s="184"/>
      <c r="M71" s="18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83" t="e">
        <f>IF($A72&gt;0,VLOOKUP($A72,#REF!,16,0),"")</f>
        <v>#NAME?</v>
      </c>
      <c r="L72" s="184"/>
      <c r="M72" s="18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83" t="e">
        <f>IF($A73&gt;0,VLOOKUP($A73,#REF!,16,0),"")</f>
        <v>#NAME?</v>
      </c>
      <c r="L73" s="184"/>
      <c r="M73" s="18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93" t="e">
        <f>IF($A80&gt;0,VLOOKUP($A80,#REF!,16,0),"")</f>
        <v>#NAME?</v>
      </c>
      <c r="L80" s="194"/>
      <c r="M80" s="19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83" t="e">
        <f>IF($A81&gt;0,VLOOKUP($A81,#REF!,16,0),"")</f>
        <v>#NAME?</v>
      </c>
      <c r="L81" s="184"/>
      <c r="M81" s="18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83" t="e">
        <f>IF($A82&gt;0,VLOOKUP($A82,#REF!,16,0),"")</f>
        <v>#NAME?</v>
      </c>
      <c r="L82" s="184"/>
      <c r="M82" s="18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83" t="e">
        <f>IF($A83&gt;0,VLOOKUP($A83,#REF!,16,0),"")</f>
        <v>#NAME?</v>
      </c>
      <c r="L83" s="184"/>
      <c r="M83" s="18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83" t="e">
        <f>IF($A84&gt;0,VLOOKUP($A84,#REF!,16,0),"")</f>
        <v>#NAME?</v>
      </c>
      <c r="L84" s="184"/>
      <c r="M84" s="18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83" t="e">
        <f>IF($A85&gt;0,VLOOKUP($A85,#REF!,16,0),"")</f>
        <v>#NAME?</v>
      </c>
      <c r="L85" s="184"/>
      <c r="M85" s="18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83" t="e">
        <f>IF($A86&gt;0,VLOOKUP($A86,#REF!,16,0),"")</f>
        <v>#NAME?</v>
      </c>
      <c r="L86" s="184"/>
      <c r="M86" s="18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83" t="e">
        <f>IF($A87&gt;0,VLOOKUP($A87,#REF!,16,0),"")</f>
        <v>#NAME?</v>
      </c>
      <c r="L87" s="184"/>
      <c r="M87" s="18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83" t="e">
        <f>IF($A88&gt;0,VLOOKUP($A88,#REF!,16,0),"")</f>
        <v>#NAME?</v>
      </c>
      <c r="L88" s="184"/>
      <c r="M88" s="18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83" t="e">
        <f>IF($A89&gt;0,VLOOKUP($A89,#REF!,16,0),"")</f>
        <v>#NAME?</v>
      </c>
      <c r="L89" s="184"/>
      <c r="M89" s="18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83" t="e">
        <f>IF($A90&gt;0,VLOOKUP($A90,#REF!,16,0),"")</f>
        <v>#NAME?</v>
      </c>
      <c r="L90" s="184"/>
      <c r="M90" s="18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83" t="e">
        <f>IF($A91&gt;0,VLOOKUP($A91,#REF!,16,0),"")</f>
        <v>#NAME?</v>
      </c>
      <c r="L91" s="184"/>
      <c r="M91" s="18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83" t="e">
        <f>IF($A92&gt;0,VLOOKUP($A92,#REF!,16,0),"")</f>
        <v>#NAME?</v>
      </c>
      <c r="L92" s="184"/>
      <c r="M92" s="18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83" t="e">
        <f>IF($A93&gt;0,VLOOKUP($A93,#REF!,16,0),"")</f>
        <v>#NAME?</v>
      </c>
      <c r="L93" s="184"/>
      <c r="M93" s="18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83" t="e">
        <f>IF($A94&gt;0,VLOOKUP($A94,#REF!,16,0),"")</f>
        <v>#NAME?</v>
      </c>
      <c r="L94" s="184"/>
      <c r="M94" s="18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83" t="e">
        <f>IF($A95&gt;0,VLOOKUP($A95,#REF!,16,0),"")</f>
        <v>#NAME?</v>
      </c>
      <c r="L95" s="184"/>
      <c r="M95" s="18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83" t="e">
        <f>IF($A96&gt;0,VLOOKUP($A96,#REF!,16,0),"")</f>
        <v>#NAME?</v>
      </c>
      <c r="L96" s="184"/>
      <c r="M96" s="18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83" t="e">
        <f>IF($A97&gt;0,VLOOKUP($A97,#REF!,16,0),"")</f>
        <v>#NAME?</v>
      </c>
      <c r="L97" s="184"/>
      <c r="M97" s="18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83" t="e">
        <f>IF($A98&gt;0,VLOOKUP($A98,#REF!,16,0),"")</f>
        <v>#NAME?</v>
      </c>
      <c r="L98" s="184"/>
      <c r="M98" s="18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83" t="e">
        <f>IF($A99&gt;0,VLOOKUP($A99,#REF!,16,0),"")</f>
        <v>#NAME?</v>
      </c>
      <c r="L99" s="184"/>
      <c r="M99" s="18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83" t="e">
        <f>IF($A100&gt;0,VLOOKUP($A100,#REF!,16,0),"")</f>
        <v>#NAME?</v>
      </c>
      <c r="L100" s="184"/>
      <c r="M100" s="18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83" t="e">
        <f>IF($A101&gt;0,VLOOKUP($A101,#REF!,16,0),"")</f>
        <v>#NAME?</v>
      </c>
      <c r="L101" s="184"/>
      <c r="M101" s="18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83" t="e">
        <f>IF($A102&gt;0,VLOOKUP($A102,#REF!,16,0),"")</f>
        <v>#NAME?</v>
      </c>
      <c r="L102" s="184"/>
      <c r="M102" s="18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83" t="e">
        <f>IF($A103&gt;0,VLOOKUP($A103,#REF!,16,0),"")</f>
        <v>#NAME?</v>
      </c>
      <c r="L103" s="184"/>
      <c r="M103" s="18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83" t="e">
        <f>IF($A104&gt;0,VLOOKUP($A104,#REF!,16,0),"")</f>
        <v>#NAME?</v>
      </c>
      <c r="L104" s="184"/>
      <c r="M104" s="18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83" t="e">
        <f>IF($A105&gt;0,VLOOKUP($A105,#REF!,16,0),"")</f>
        <v>#NAME?</v>
      </c>
      <c r="L105" s="184"/>
      <c r="M105" s="18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83" t="e">
        <f>IF($A106&gt;0,VLOOKUP($A106,#REF!,16,0),"")</f>
        <v>#NAME?</v>
      </c>
      <c r="L106" s="184"/>
      <c r="M106" s="18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83" t="e">
        <f>IF($A107&gt;0,VLOOKUP($A107,#REF!,16,0),"")</f>
        <v>#NAME?</v>
      </c>
      <c r="L107" s="184"/>
      <c r="M107" s="18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83" t="e">
        <f>IF($A108&gt;0,VLOOKUP($A108,#REF!,16,0),"")</f>
        <v>#NAME?</v>
      </c>
      <c r="L108" s="184"/>
      <c r="M108" s="18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83" t="e">
        <f>IF($A109&gt;0,VLOOKUP($A109,#REF!,16,0),"")</f>
        <v>#NAME?</v>
      </c>
      <c r="L109" s="184"/>
      <c r="M109" s="18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3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96" t="s">
        <v>57</v>
      </c>
      <c r="D1" s="196"/>
      <c r="E1" s="48"/>
      <c r="F1" s="180" t="s">
        <v>212</v>
      </c>
      <c r="G1" s="180"/>
      <c r="H1" s="180"/>
      <c r="I1" s="180"/>
      <c r="J1" s="180"/>
      <c r="K1" s="180"/>
      <c r="L1" s="180"/>
      <c r="M1" s="180"/>
      <c r="N1" s="49" t="s">
        <v>197</v>
      </c>
    </row>
    <row r="2" spans="1:17" s="47" customFormat="1">
      <c r="C2" s="196" t="s">
        <v>214</v>
      </c>
      <c r="D2" s="196"/>
      <c r="E2" s="50" t="str">
        <f ca="1">[1]!ExtractElement(N1,1,"-")</f>
        <v xml:space="preserve">           </v>
      </c>
      <c r="F2" s="197" t="e">
        <f ca="1">"(LỚP: "&amp;VLOOKUP($E$2&amp;"-"&amp;$C$3,#REF!,11,0)&amp;")"</f>
        <v>#REF!</v>
      </c>
      <c r="G2" s="197"/>
      <c r="H2" s="197"/>
      <c r="I2" s="197"/>
      <c r="J2" s="197"/>
      <c r="K2" s="197"/>
      <c r="L2" s="197"/>
      <c r="M2" s="19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1" t="e">
        <f ca="1">"MÔN :"&amp;VLOOKUP($E$2&amp;"-"&amp;$C$3,#REF!,6,0) &amp;"* MÃ MÔN:"&amp;VLOOKUP($E$2&amp;"-"&amp;$C$3,#REF!,5,0)</f>
        <v>#REF!</v>
      </c>
      <c r="E3" s="181"/>
      <c r="F3" s="181"/>
      <c r="G3" s="181"/>
      <c r="H3" s="181"/>
      <c r="I3" s="181"/>
      <c r="J3" s="181"/>
      <c r="K3" s="181"/>
      <c r="L3" s="181"/>
      <c r="M3" s="18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2" t="s">
        <v>199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99" t="s">
        <v>4</v>
      </c>
      <c r="C6" s="198" t="s">
        <v>64</v>
      </c>
      <c r="D6" s="201" t="s">
        <v>9</v>
      </c>
      <c r="E6" s="202" t="s">
        <v>10</v>
      </c>
      <c r="F6" s="198" t="s">
        <v>75</v>
      </c>
      <c r="G6" s="198" t="s">
        <v>76</v>
      </c>
      <c r="H6" s="198" t="s">
        <v>66</v>
      </c>
      <c r="I6" s="198" t="s">
        <v>67</v>
      </c>
      <c r="J6" s="200" t="s">
        <v>192</v>
      </c>
      <c r="K6" s="200"/>
      <c r="L6" s="200"/>
      <c r="M6" s="200"/>
      <c r="N6" s="187" t="s">
        <v>68</v>
      </c>
      <c r="O6" s="188"/>
      <c r="P6" s="189"/>
    </row>
    <row r="7" spans="1:17" ht="39" customHeight="1">
      <c r="B7" s="199"/>
      <c r="C7" s="199"/>
      <c r="D7" s="201"/>
      <c r="E7" s="202"/>
      <c r="F7" s="199"/>
      <c r="G7" s="199"/>
      <c r="H7" s="199"/>
      <c r="I7" s="199"/>
      <c r="J7" s="114" t="s">
        <v>193</v>
      </c>
      <c r="K7" s="114" t="s">
        <v>194</v>
      </c>
      <c r="L7" s="114" t="s">
        <v>195</v>
      </c>
      <c r="M7" s="115" t="s">
        <v>70</v>
      </c>
      <c r="N7" s="190"/>
      <c r="O7" s="191"/>
      <c r="P7" s="19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3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6" t="e">
        <f ca="1">IF($A8&gt;0,VLOOKUP($A8,#REF!,8),"")</f>
        <v>#REF!</v>
      </c>
      <c r="G8" s="96" t="e">
        <f ca="1">IF($A8&gt;0,VLOOKUP($A8,#REF!,9),"")</f>
        <v>#REF!</v>
      </c>
      <c r="H8" s="60"/>
      <c r="I8" s="61"/>
      <c r="J8" s="61"/>
      <c r="K8" s="61"/>
      <c r="L8" s="61"/>
      <c r="M8" s="61"/>
      <c r="N8" s="193" t="e">
        <f ca="1">IF($A8&gt;0,VLOOKUP($A8,#REF!,16,0),"")</f>
        <v>#REF!</v>
      </c>
      <c r="O8" s="194"/>
      <c r="P8" s="19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3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6" t="e">
        <f ca="1">IF($A9&gt;0,VLOOKUP($A9,#REF!,8),"")</f>
        <v>#REF!</v>
      </c>
      <c r="G9" s="96" t="e">
        <f ca="1">IF($A9&gt;0,VLOOKUP($A9,#REF!,9),"")</f>
        <v>#REF!</v>
      </c>
      <c r="H9" s="60"/>
      <c r="I9" s="61"/>
      <c r="J9" s="61"/>
      <c r="K9" s="61"/>
      <c r="L9" s="61"/>
      <c r="M9" s="61"/>
      <c r="N9" s="183" t="e">
        <f ca="1">IF($A9&gt;0,VLOOKUP($A9,#REF!,16,0),"")</f>
        <v>#REF!</v>
      </c>
      <c r="O9" s="184"/>
      <c r="P9" s="18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3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6" t="e">
        <f ca="1">IF($A10&gt;0,VLOOKUP($A10,#REF!,8),"")</f>
        <v>#REF!</v>
      </c>
      <c r="G10" s="96" t="e">
        <f ca="1">IF($A10&gt;0,VLOOKUP($A10,#REF!,9),"")</f>
        <v>#REF!</v>
      </c>
      <c r="H10" s="60"/>
      <c r="I10" s="61"/>
      <c r="J10" s="61"/>
      <c r="K10" s="61"/>
      <c r="L10" s="61"/>
      <c r="M10" s="61"/>
      <c r="N10" s="183" t="e">
        <f ca="1">IF($A10&gt;0,VLOOKUP($A10,#REF!,16,0),"")</f>
        <v>#REF!</v>
      </c>
      <c r="O10" s="184"/>
      <c r="P10" s="18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3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6" t="e">
        <f ca="1">IF($A11&gt;0,VLOOKUP($A11,#REF!,8),"")</f>
        <v>#REF!</v>
      </c>
      <c r="G11" s="96" t="e">
        <f ca="1">IF($A11&gt;0,VLOOKUP($A11,#REF!,9),"")</f>
        <v>#REF!</v>
      </c>
      <c r="H11" s="60"/>
      <c r="I11" s="61"/>
      <c r="J11" s="61"/>
      <c r="K11" s="61"/>
      <c r="L11" s="61"/>
      <c r="M11" s="61"/>
      <c r="N11" s="183" t="e">
        <f ca="1">IF($A11&gt;0,VLOOKUP($A11,#REF!,16,0),"")</f>
        <v>#REF!</v>
      </c>
      <c r="O11" s="184"/>
      <c r="P11" s="18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3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6" t="e">
        <f ca="1">IF($A12&gt;0,VLOOKUP($A12,#REF!,8),"")</f>
        <v>#REF!</v>
      </c>
      <c r="G12" s="96" t="e">
        <f ca="1">IF($A12&gt;0,VLOOKUP($A12,#REF!,9),"")</f>
        <v>#REF!</v>
      </c>
      <c r="H12" s="60"/>
      <c r="I12" s="61"/>
      <c r="J12" s="61"/>
      <c r="K12" s="61"/>
      <c r="L12" s="61"/>
      <c r="M12" s="61"/>
      <c r="N12" s="183" t="e">
        <f ca="1">IF($A12&gt;0,VLOOKUP($A12,#REF!,16,0),"")</f>
        <v>#REF!</v>
      </c>
      <c r="O12" s="184"/>
      <c r="P12" s="18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3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6" t="e">
        <f ca="1">IF($A13&gt;0,VLOOKUP($A13,#REF!,8),"")</f>
        <v>#REF!</v>
      </c>
      <c r="G13" s="96" t="e">
        <f ca="1">IF($A13&gt;0,VLOOKUP($A13,#REF!,9),"")</f>
        <v>#REF!</v>
      </c>
      <c r="H13" s="60"/>
      <c r="I13" s="61"/>
      <c r="J13" s="61"/>
      <c r="K13" s="61"/>
      <c r="L13" s="61"/>
      <c r="M13" s="61"/>
      <c r="N13" s="183" t="e">
        <f ca="1">IF($A13&gt;0,VLOOKUP($A13,#REF!,16,0),"")</f>
        <v>#REF!</v>
      </c>
      <c r="O13" s="184"/>
      <c r="P13" s="18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3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6" t="e">
        <f ca="1">IF($A14&gt;0,VLOOKUP($A14,#REF!,8),"")</f>
        <v>#REF!</v>
      </c>
      <c r="G14" s="96" t="e">
        <f ca="1">IF($A14&gt;0,VLOOKUP($A14,#REF!,9),"")</f>
        <v>#REF!</v>
      </c>
      <c r="H14" s="60"/>
      <c r="I14" s="61"/>
      <c r="J14" s="61"/>
      <c r="K14" s="61"/>
      <c r="L14" s="61"/>
      <c r="M14" s="61"/>
      <c r="N14" s="183" t="e">
        <f ca="1">IF($A14&gt;0,VLOOKUP($A14,#REF!,16,0),"")</f>
        <v>#REF!</v>
      </c>
      <c r="O14" s="184"/>
      <c r="P14" s="18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3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6" t="e">
        <f ca="1">IF($A15&gt;0,VLOOKUP($A15,#REF!,8),"")</f>
        <v>#REF!</v>
      </c>
      <c r="G15" s="96" t="e">
        <f ca="1">IF($A15&gt;0,VLOOKUP($A15,#REF!,9),"")</f>
        <v>#REF!</v>
      </c>
      <c r="H15" s="60"/>
      <c r="I15" s="61"/>
      <c r="J15" s="61"/>
      <c r="K15" s="61"/>
      <c r="L15" s="61"/>
      <c r="M15" s="61"/>
      <c r="N15" s="183" t="e">
        <f ca="1">IF($A15&gt;0,VLOOKUP($A15,#REF!,16,0),"")</f>
        <v>#REF!</v>
      </c>
      <c r="O15" s="184"/>
      <c r="P15" s="18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3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6" t="e">
        <f ca="1">IF($A16&gt;0,VLOOKUP($A16,#REF!,8),"")</f>
        <v>#REF!</v>
      </c>
      <c r="G16" s="96" t="e">
        <f ca="1">IF($A16&gt;0,VLOOKUP($A16,#REF!,9),"")</f>
        <v>#REF!</v>
      </c>
      <c r="H16" s="60"/>
      <c r="I16" s="61"/>
      <c r="J16" s="61"/>
      <c r="K16" s="61"/>
      <c r="L16" s="61"/>
      <c r="M16" s="61"/>
      <c r="N16" s="183" t="e">
        <f ca="1">IF($A16&gt;0,VLOOKUP($A16,#REF!,16,0),"")</f>
        <v>#REF!</v>
      </c>
      <c r="O16" s="184"/>
      <c r="P16" s="18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3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6" t="e">
        <f ca="1">IF($A17&gt;0,VLOOKUP($A17,#REF!,8),"")</f>
        <v>#REF!</v>
      </c>
      <c r="G17" s="96" t="e">
        <f ca="1">IF($A17&gt;0,VLOOKUP($A17,#REF!,9),"")</f>
        <v>#REF!</v>
      </c>
      <c r="H17" s="60"/>
      <c r="I17" s="61"/>
      <c r="J17" s="61"/>
      <c r="K17" s="61"/>
      <c r="L17" s="61"/>
      <c r="M17" s="61"/>
      <c r="N17" s="183" t="e">
        <f ca="1">IF($A17&gt;0,VLOOKUP($A17,#REF!,16,0),"")</f>
        <v>#REF!</v>
      </c>
      <c r="O17" s="184"/>
      <c r="P17" s="18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3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6" t="e">
        <f ca="1">IF($A18&gt;0,VLOOKUP($A18,#REF!,8),"")</f>
        <v>#REF!</v>
      </c>
      <c r="G18" s="96" t="e">
        <f ca="1">IF($A18&gt;0,VLOOKUP($A18,#REF!,9),"")</f>
        <v>#REF!</v>
      </c>
      <c r="H18" s="60"/>
      <c r="I18" s="61"/>
      <c r="J18" s="61"/>
      <c r="K18" s="61"/>
      <c r="L18" s="61"/>
      <c r="M18" s="61"/>
      <c r="N18" s="183" t="e">
        <f ca="1">IF($A18&gt;0,VLOOKUP($A18,#REF!,16,0),"")</f>
        <v>#REF!</v>
      </c>
      <c r="O18" s="184"/>
      <c r="P18" s="18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3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6" t="e">
        <f ca="1">IF($A19&gt;0,VLOOKUP($A19,#REF!,8),"")</f>
        <v>#REF!</v>
      </c>
      <c r="G19" s="96" t="e">
        <f ca="1">IF($A19&gt;0,VLOOKUP($A19,#REF!,9),"")</f>
        <v>#REF!</v>
      </c>
      <c r="H19" s="60"/>
      <c r="I19" s="61"/>
      <c r="J19" s="61"/>
      <c r="K19" s="61"/>
      <c r="L19" s="61"/>
      <c r="M19" s="61"/>
      <c r="N19" s="183" t="e">
        <f ca="1">IF($A19&gt;0,VLOOKUP($A19,#REF!,16,0),"")</f>
        <v>#REF!</v>
      </c>
      <c r="O19" s="184"/>
      <c r="P19" s="18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3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6" t="e">
        <f ca="1">IF($A20&gt;0,VLOOKUP($A20,#REF!,8),"")</f>
        <v>#REF!</v>
      </c>
      <c r="G20" s="96" t="e">
        <f ca="1">IF($A20&gt;0,VLOOKUP($A20,#REF!,9),"")</f>
        <v>#REF!</v>
      </c>
      <c r="H20" s="60"/>
      <c r="I20" s="61"/>
      <c r="J20" s="61"/>
      <c r="K20" s="61"/>
      <c r="L20" s="61"/>
      <c r="M20" s="61"/>
      <c r="N20" s="183" t="e">
        <f ca="1">IF($A20&gt;0,VLOOKUP($A20,#REF!,16,0),"")</f>
        <v>#REF!</v>
      </c>
      <c r="O20" s="184"/>
      <c r="P20" s="18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3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6" t="e">
        <f ca="1">IF($A21&gt;0,VLOOKUP($A21,#REF!,8),"")</f>
        <v>#REF!</v>
      </c>
      <c r="G21" s="96" t="e">
        <f ca="1">IF($A21&gt;0,VLOOKUP($A21,#REF!,9),"")</f>
        <v>#REF!</v>
      </c>
      <c r="H21" s="60"/>
      <c r="I21" s="61"/>
      <c r="J21" s="61"/>
      <c r="K21" s="61"/>
      <c r="L21" s="61"/>
      <c r="M21" s="61"/>
      <c r="N21" s="183" t="e">
        <f ca="1">IF($A21&gt;0,VLOOKUP($A21,#REF!,16,0),"")</f>
        <v>#REF!</v>
      </c>
      <c r="O21" s="184"/>
      <c r="P21" s="18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3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6" t="e">
        <f ca="1">IF($A22&gt;0,VLOOKUP($A22,#REF!,8),"")</f>
        <v>#REF!</v>
      </c>
      <c r="G22" s="96" t="e">
        <f ca="1">IF($A22&gt;0,VLOOKUP($A22,#REF!,9),"")</f>
        <v>#REF!</v>
      </c>
      <c r="H22" s="60"/>
      <c r="I22" s="61"/>
      <c r="J22" s="61"/>
      <c r="K22" s="61"/>
      <c r="L22" s="61"/>
      <c r="M22" s="61"/>
      <c r="N22" s="183" t="e">
        <f ca="1">IF($A22&gt;0,VLOOKUP($A22,#REF!,16,0),"")</f>
        <v>#REF!</v>
      </c>
      <c r="O22" s="184"/>
      <c r="P22" s="18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3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6" t="e">
        <f ca="1">IF($A23&gt;0,VLOOKUP($A23,#REF!,8),"")</f>
        <v>#REF!</v>
      </c>
      <c r="G23" s="96" t="e">
        <f ca="1">IF($A23&gt;0,VLOOKUP($A23,#REF!,9),"")</f>
        <v>#REF!</v>
      </c>
      <c r="H23" s="60"/>
      <c r="I23" s="61"/>
      <c r="J23" s="61"/>
      <c r="K23" s="61"/>
      <c r="L23" s="61"/>
      <c r="M23" s="61"/>
      <c r="N23" s="183" t="e">
        <f ca="1">IF($A23&gt;0,VLOOKUP($A23,#REF!,16,0),"")</f>
        <v>#REF!</v>
      </c>
      <c r="O23" s="184"/>
      <c r="P23" s="18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3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6" t="e">
        <f ca="1">IF($A24&gt;0,VLOOKUP($A24,#REF!,8),"")</f>
        <v>#REF!</v>
      </c>
      <c r="G24" s="96" t="e">
        <f ca="1">IF($A24&gt;0,VLOOKUP($A24,#REF!,9),"")</f>
        <v>#REF!</v>
      </c>
      <c r="H24" s="60"/>
      <c r="I24" s="61"/>
      <c r="J24" s="61"/>
      <c r="K24" s="61"/>
      <c r="L24" s="61"/>
      <c r="M24" s="61"/>
      <c r="N24" s="183" t="e">
        <f ca="1">IF($A24&gt;0,VLOOKUP($A24,#REF!,16,0),"")</f>
        <v>#REF!</v>
      </c>
      <c r="O24" s="184"/>
      <c r="P24" s="18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3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6" t="e">
        <f ca="1">IF($A25&gt;0,VLOOKUP($A25,#REF!,8),"")</f>
        <v>#REF!</v>
      </c>
      <c r="G25" s="96" t="e">
        <f ca="1">IF($A25&gt;0,VLOOKUP($A25,#REF!,9),"")</f>
        <v>#REF!</v>
      </c>
      <c r="H25" s="60"/>
      <c r="I25" s="61"/>
      <c r="J25" s="61"/>
      <c r="K25" s="61"/>
      <c r="L25" s="61"/>
      <c r="M25" s="61"/>
      <c r="N25" s="183" t="e">
        <f ca="1">IF($A25&gt;0,VLOOKUP($A25,#REF!,16,0),"")</f>
        <v>#REF!</v>
      </c>
      <c r="O25" s="184"/>
      <c r="P25" s="18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3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6" t="e">
        <f ca="1">IF($A26&gt;0,VLOOKUP($A26,#REF!,8),"")</f>
        <v>#REF!</v>
      </c>
      <c r="G26" s="96" t="e">
        <f ca="1">IF($A26&gt;0,VLOOKUP($A26,#REF!,9),"")</f>
        <v>#REF!</v>
      </c>
      <c r="H26" s="60"/>
      <c r="I26" s="61"/>
      <c r="J26" s="61"/>
      <c r="K26" s="61"/>
      <c r="L26" s="61"/>
      <c r="M26" s="61"/>
      <c r="N26" s="183" t="e">
        <f ca="1">IF($A26&gt;0,VLOOKUP($A26,#REF!,16,0),"")</f>
        <v>#REF!</v>
      </c>
      <c r="O26" s="184"/>
      <c r="P26" s="18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3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6" t="e">
        <f ca="1">IF($A27&gt;0,VLOOKUP($A27,#REF!,8),"")</f>
        <v>#REF!</v>
      </c>
      <c r="G27" s="96" t="e">
        <f ca="1">IF($A27&gt;0,VLOOKUP($A27,#REF!,9),"")</f>
        <v>#REF!</v>
      </c>
      <c r="H27" s="60"/>
      <c r="I27" s="61"/>
      <c r="J27" s="61"/>
      <c r="K27" s="61"/>
      <c r="L27" s="61"/>
      <c r="M27" s="61"/>
      <c r="N27" s="183" t="e">
        <f ca="1">IF($A27&gt;0,VLOOKUP($A27,#REF!,16,0),"")</f>
        <v>#REF!</v>
      </c>
      <c r="O27" s="184"/>
      <c r="P27" s="18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3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6" t="e">
        <f ca="1">IF($A28&gt;0,VLOOKUP($A28,#REF!,8),"")</f>
        <v>#REF!</v>
      </c>
      <c r="G28" s="96" t="e">
        <f ca="1">IF($A28&gt;0,VLOOKUP($A28,#REF!,9),"")</f>
        <v>#REF!</v>
      </c>
      <c r="H28" s="60"/>
      <c r="I28" s="61"/>
      <c r="J28" s="61"/>
      <c r="K28" s="61"/>
      <c r="L28" s="61"/>
      <c r="M28" s="61"/>
      <c r="N28" s="183" t="e">
        <f ca="1">IF($A28&gt;0,VLOOKUP($A28,#REF!,16,0),"")</f>
        <v>#REF!</v>
      </c>
      <c r="O28" s="184"/>
      <c r="P28" s="18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3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6" t="e">
        <f ca="1">IF($A29&gt;0,VLOOKUP($A29,#REF!,8),"")</f>
        <v>#REF!</v>
      </c>
      <c r="G29" s="96" t="e">
        <f ca="1">IF($A29&gt;0,VLOOKUP($A29,#REF!,9),"")</f>
        <v>#REF!</v>
      </c>
      <c r="H29" s="60"/>
      <c r="I29" s="61"/>
      <c r="J29" s="61"/>
      <c r="K29" s="61"/>
      <c r="L29" s="61"/>
      <c r="M29" s="61"/>
      <c r="N29" s="183" t="e">
        <f ca="1">IF($A29&gt;0,VLOOKUP($A29,#REF!,16,0),"")</f>
        <v>#REF!</v>
      </c>
      <c r="O29" s="184"/>
      <c r="P29" s="18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3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6" t="e">
        <f ca="1">IF($A30&gt;0,VLOOKUP($A30,#REF!,8),"")</f>
        <v>#REF!</v>
      </c>
      <c r="G30" s="96" t="e">
        <f ca="1">IF($A30&gt;0,VLOOKUP($A30,#REF!,9),"")</f>
        <v>#REF!</v>
      </c>
      <c r="H30" s="60"/>
      <c r="I30" s="61"/>
      <c r="J30" s="61"/>
      <c r="K30" s="61"/>
      <c r="L30" s="61"/>
      <c r="M30" s="61"/>
      <c r="N30" s="183" t="e">
        <f ca="1">IF($A30&gt;0,VLOOKUP($A30,#REF!,16,0),"")</f>
        <v>#REF!</v>
      </c>
      <c r="O30" s="184"/>
      <c r="P30" s="18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3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6" t="e">
        <f ca="1">IF($A31&gt;0,VLOOKUP($A31,#REF!,8),"")</f>
        <v>#REF!</v>
      </c>
      <c r="G31" s="96" t="e">
        <f ca="1">IF($A31&gt;0,VLOOKUP($A31,#REF!,9),"")</f>
        <v>#REF!</v>
      </c>
      <c r="H31" s="60"/>
      <c r="I31" s="61"/>
      <c r="J31" s="61"/>
      <c r="K31" s="61"/>
      <c r="L31" s="61"/>
      <c r="M31" s="61"/>
      <c r="N31" s="183" t="e">
        <f ca="1">IF($A31&gt;0,VLOOKUP($A31,#REF!,16,0),"")</f>
        <v>#REF!</v>
      </c>
      <c r="O31" s="184"/>
      <c r="P31" s="18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3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6" t="e">
        <f ca="1">IF($A32&gt;0,VLOOKUP($A32,#REF!,8),"")</f>
        <v>#REF!</v>
      </c>
      <c r="G32" s="96" t="e">
        <f ca="1">IF($A32&gt;0,VLOOKUP($A32,#REF!,9),"")</f>
        <v>#REF!</v>
      </c>
      <c r="H32" s="60"/>
      <c r="I32" s="61"/>
      <c r="J32" s="61"/>
      <c r="K32" s="61"/>
      <c r="L32" s="61"/>
      <c r="M32" s="61"/>
      <c r="N32" s="183" t="e">
        <f ca="1">IF($A32&gt;0,VLOOKUP($A32,#REF!,16,0),"")</f>
        <v>#REF!</v>
      </c>
      <c r="O32" s="184"/>
      <c r="P32" s="18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3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6" t="e">
        <f ca="1">IF($A33&gt;0,VLOOKUP($A33,#REF!,8),"")</f>
        <v>#REF!</v>
      </c>
      <c r="G33" s="96" t="e">
        <f ca="1">IF($A33&gt;0,VLOOKUP($A33,#REF!,9),"")</f>
        <v>#REF!</v>
      </c>
      <c r="H33" s="60"/>
      <c r="I33" s="61"/>
      <c r="J33" s="61"/>
      <c r="K33" s="61"/>
      <c r="L33" s="61"/>
      <c r="M33" s="61"/>
      <c r="N33" s="183" t="e">
        <f ca="1">IF($A33&gt;0,VLOOKUP($A33,#REF!,16,0),"")</f>
        <v>#REF!</v>
      </c>
      <c r="O33" s="184"/>
      <c r="P33" s="18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3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6" t="e">
        <f ca="1">IF($A34&gt;0,VLOOKUP($A34,#REF!,8),"")</f>
        <v>#REF!</v>
      </c>
      <c r="G34" s="96" t="e">
        <f ca="1">IF($A34&gt;0,VLOOKUP($A34,#REF!,9),"")</f>
        <v>#REF!</v>
      </c>
      <c r="H34" s="60"/>
      <c r="I34" s="61"/>
      <c r="J34" s="61"/>
      <c r="K34" s="61"/>
      <c r="L34" s="61"/>
      <c r="M34" s="61"/>
      <c r="N34" s="183" t="e">
        <f ca="1">IF($A34&gt;0,VLOOKUP($A34,#REF!,16,0),"")</f>
        <v>#REF!</v>
      </c>
      <c r="O34" s="184"/>
      <c r="P34" s="18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3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6" t="e">
        <f ca="1">IF($A35&gt;0,VLOOKUP($A35,#REF!,8),"")</f>
        <v>#REF!</v>
      </c>
      <c r="G35" s="96" t="e">
        <f ca="1">IF($A35&gt;0,VLOOKUP($A35,#REF!,9),"")</f>
        <v>#REF!</v>
      </c>
      <c r="H35" s="60"/>
      <c r="I35" s="61"/>
      <c r="J35" s="61"/>
      <c r="K35" s="61"/>
      <c r="L35" s="61"/>
      <c r="M35" s="61"/>
      <c r="N35" s="183" t="e">
        <f ca="1">IF($A35&gt;0,VLOOKUP($A35,#REF!,16,0),"")</f>
        <v>#REF!</v>
      </c>
      <c r="O35" s="184"/>
      <c r="P35" s="18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3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6" t="e">
        <f ca="1">IF($A36&gt;0,VLOOKUP($A36,#REF!,8),"")</f>
        <v>#REF!</v>
      </c>
      <c r="G36" s="96" t="e">
        <f ca="1">IF($A36&gt;0,VLOOKUP($A36,#REF!,9),"")</f>
        <v>#REF!</v>
      </c>
      <c r="H36" s="60"/>
      <c r="I36" s="61"/>
      <c r="J36" s="61"/>
      <c r="K36" s="61"/>
      <c r="L36" s="61"/>
      <c r="M36" s="61"/>
      <c r="N36" s="183" t="e">
        <f ca="1">IF($A36&gt;0,VLOOKUP($A36,#REF!,16,0),"")</f>
        <v>#REF!</v>
      </c>
      <c r="O36" s="184"/>
      <c r="P36" s="18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3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6" t="e">
        <f ca="1">IF($A37&gt;0,VLOOKUP($A37,#REF!,8),"")</f>
        <v>#REF!</v>
      </c>
      <c r="G37" s="96" t="e">
        <f ca="1">IF($A37&gt;0,VLOOKUP($A37,#REF!,9),"")</f>
        <v>#REF!</v>
      </c>
      <c r="H37" s="64"/>
      <c r="I37" s="65"/>
      <c r="J37" s="65"/>
      <c r="K37" s="65"/>
      <c r="L37" s="65"/>
      <c r="M37" s="65"/>
      <c r="N37" s="183" t="e">
        <f ca="1">IF($A37&gt;0,VLOOKUP($A37,#REF!,16,0),"")</f>
        <v>#REF!</v>
      </c>
      <c r="O37" s="184"/>
      <c r="P37" s="18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4"/>
      <c r="D38" s="68"/>
      <c r="E38" s="69"/>
      <c r="F38" s="123"/>
      <c r="G38" s="97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196</v>
      </c>
      <c r="C39" s="95"/>
      <c r="D39" s="75"/>
      <c r="E39" s="76"/>
      <c r="F39" s="124"/>
      <c r="G39" s="98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5"/>
      <c r="D40" s="75"/>
      <c r="E40" s="76"/>
      <c r="F40" s="124"/>
      <c r="G40" s="98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5"/>
      <c r="D41" s="75"/>
      <c r="E41" s="76"/>
      <c r="F41" s="124"/>
      <c r="G41" s="98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5"/>
      <c r="D42" s="75"/>
      <c r="E42" s="76"/>
      <c r="F42" s="124"/>
      <c r="G42" s="98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5"/>
      <c r="D43" s="75"/>
      <c r="E43" s="76"/>
      <c r="F43" s="124"/>
      <c r="G43" s="98"/>
      <c r="H43" s="116" t="e">
        <f ca="1">VLOOKUP([1]!ExtractElement(L1,1,"-")&amp;"-"&amp;[1]!ExtractElement(L1,2,"-"),#REF!,10,0)&amp;"/"</f>
        <v>#REF!</v>
      </c>
      <c r="I43" s="117">
        <f>COUNTA(#REF!)-1</f>
        <v>0</v>
      </c>
      <c r="J43" s="79"/>
      <c r="K43" s="79"/>
      <c r="L43" s="79"/>
      <c r="M43" s="118" t="s">
        <v>50</v>
      </c>
      <c r="N43" s="119">
        <f ca="1">IF(MOD([1]!ExtractElement(N1,3,"-"),30)=0,ROUNDDOWN(([1]!ExtractElement(N1,3,"-"))/30,0),ROUNDDOWN(([1]!ExtractElement(N1,3,"-"))/30,0)+1)</f>
        <v>2</v>
      </c>
      <c r="O43" s="120"/>
      <c r="P43" s="121"/>
      <c r="Q43" s="92"/>
      <c r="R43" s="92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3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6" t="e">
        <f ca="1">IF($A44&gt;0,VLOOKUP($A44,#REF!,8),"")</f>
        <v>#REF!</v>
      </c>
      <c r="G44" s="96" t="e">
        <f ca="1">IF($A44&gt;0,VLOOKUP($A44,#REF!,9),"")</f>
        <v>#REF!</v>
      </c>
      <c r="H44" s="60"/>
      <c r="I44" s="61"/>
      <c r="J44" s="61"/>
      <c r="K44" s="61"/>
      <c r="L44" s="61"/>
      <c r="M44" s="61"/>
      <c r="N44" s="183" t="e">
        <f ca="1">IF($A44&gt;0,VLOOKUP($A44,#REF!,16,0),"")</f>
        <v>#REF!</v>
      </c>
      <c r="O44" s="184"/>
      <c r="P44" s="185"/>
      <c r="Q44" t="s">
        <v>200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3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6" t="e">
        <f ca="1">IF($A45&gt;0,VLOOKUP($A45,#REF!,8),"")</f>
        <v>#REF!</v>
      </c>
      <c r="G45" s="96" t="e">
        <f ca="1">IF($A45&gt;0,VLOOKUP($A45,#REF!,9),"")</f>
        <v>#REF!</v>
      </c>
      <c r="H45" s="60"/>
      <c r="I45" s="61"/>
      <c r="J45" s="61"/>
      <c r="K45" s="61"/>
      <c r="L45" s="61"/>
      <c r="M45" s="61"/>
      <c r="N45" s="183" t="e">
        <f ca="1">IF($A45&gt;0,VLOOKUP($A45,#REF!,16,0),"")</f>
        <v>#REF!</v>
      </c>
      <c r="O45" s="184"/>
      <c r="P45" s="185"/>
      <c r="Q45" t="s">
        <v>200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3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6" t="e">
        <f ca="1">IF($A46&gt;0,VLOOKUP($A46,#REF!,8),"")</f>
        <v>#REF!</v>
      </c>
      <c r="G46" s="96" t="e">
        <f ca="1">IF($A46&gt;0,VLOOKUP($A46,#REF!,9),"")</f>
        <v>#REF!</v>
      </c>
      <c r="H46" s="60"/>
      <c r="I46" s="61"/>
      <c r="J46" s="61"/>
      <c r="K46" s="61"/>
      <c r="L46" s="61"/>
      <c r="M46" s="61"/>
      <c r="N46" s="183" t="e">
        <f ca="1">IF($A46&gt;0,VLOOKUP($A46,#REF!,16,0),"")</f>
        <v>#REF!</v>
      </c>
      <c r="O46" s="184"/>
      <c r="P46" s="185"/>
      <c r="Q46" t="s">
        <v>200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3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6" t="e">
        <f ca="1">IF($A47&gt;0,VLOOKUP($A47,#REF!,8),"")</f>
        <v>#REF!</v>
      </c>
      <c r="G47" s="96" t="e">
        <f ca="1">IF($A47&gt;0,VLOOKUP($A47,#REF!,9),"")</f>
        <v>#REF!</v>
      </c>
      <c r="H47" s="60"/>
      <c r="I47" s="61"/>
      <c r="J47" s="61"/>
      <c r="K47" s="61"/>
      <c r="L47" s="61"/>
      <c r="M47" s="61"/>
      <c r="N47" s="183" t="e">
        <f ca="1">IF($A47&gt;0,VLOOKUP($A47,#REF!,16,0),"")</f>
        <v>#REF!</v>
      </c>
      <c r="O47" s="184"/>
      <c r="P47" s="185"/>
      <c r="Q47" t="s">
        <v>200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3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6" t="e">
        <f ca="1">IF($A48&gt;0,VLOOKUP($A48,#REF!,8),"")</f>
        <v>#REF!</v>
      </c>
      <c r="G48" s="96" t="e">
        <f ca="1">IF($A48&gt;0,VLOOKUP($A48,#REF!,9),"")</f>
        <v>#REF!</v>
      </c>
      <c r="H48" s="60"/>
      <c r="I48" s="61"/>
      <c r="J48" s="61"/>
      <c r="K48" s="61"/>
      <c r="L48" s="61"/>
      <c r="M48" s="61"/>
      <c r="N48" s="183" t="e">
        <f ca="1">IF($A48&gt;0,VLOOKUP($A48,#REF!,16,0),"")</f>
        <v>#REF!</v>
      </c>
      <c r="O48" s="184"/>
      <c r="P48" s="185"/>
      <c r="Q48" t="s">
        <v>200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3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6" t="e">
        <f ca="1">IF($A49&gt;0,VLOOKUP($A49,#REF!,8),"")</f>
        <v>#REF!</v>
      </c>
      <c r="G49" s="96" t="e">
        <f ca="1">IF($A49&gt;0,VLOOKUP($A49,#REF!,9),"")</f>
        <v>#REF!</v>
      </c>
      <c r="H49" s="60"/>
      <c r="I49" s="61"/>
      <c r="J49" s="61"/>
      <c r="K49" s="61"/>
      <c r="L49" s="61"/>
      <c r="M49" s="61"/>
      <c r="N49" s="183" t="e">
        <f ca="1">IF($A49&gt;0,VLOOKUP($A49,#REF!,16,0),"")</f>
        <v>#REF!</v>
      </c>
      <c r="O49" s="184"/>
      <c r="P49" s="185"/>
      <c r="Q49" t="s">
        <v>200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3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6" t="e">
        <f ca="1">IF($A50&gt;0,VLOOKUP($A50,#REF!,8),"")</f>
        <v>#REF!</v>
      </c>
      <c r="G50" s="96" t="e">
        <f ca="1">IF($A50&gt;0,VLOOKUP($A50,#REF!,9),"")</f>
        <v>#REF!</v>
      </c>
      <c r="H50" s="60"/>
      <c r="I50" s="61"/>
      <c r="J50" s="61"/>
      <c r="K50" s="61"/>
      <c r="L50" s="61"/>
      <c r="M50" s="61"/>
      <c r="N50" s="183" t="e">
        <f ca="1">IF($A50&gt;0,VLOOKUP($A50,#REF!,16,0),"")</f>
        <v>#REF!</v>
      </c>
      <c r="O50" s="184"/>
      <c r="P50" s="185"/>
      <c r="Q50" t="s">
        <v>200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3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6" t="e">
        <f ca="1">IF($A51&gt;0,VLOOKUP($A51,#REF!,8),"")</f>
        <v>#REF!</v>
      </c>
      <c r="G51" s="96" t="e">
        <f ca="1">IF($A51&gt;0,VLOOKUP($A51,#REF!,9),"")</f>
        <v>#REF!</v>
      </c>
      <c r="H51" s="60"/>
      <c r="I51" s="61"/>
      <c r="J51" s="61"/>
      <c r="K51" s="61"/>
      <c r="L51" s="61"/>
      <c r="M51" s="61"/>
      <c r="N51" s="183" t="e">
        <f ca="1">IF($A51&gt;0,VLOOKUP($A51,#REF!,16,0),"")</f>
        <v>#REF!</v>
      </c>
      <c r="O51" s="184"/>
      <c r="P51" s="185"/>
      <c r="Q51" t="s">
        <v>200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3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6" t="e">
        <f ca="1">IF($A52&gt;0,VLOOKUP($A52,#REF!,8),"")</f>
        <v>#REF!</v>
      </c>
      <c r="G52" s="96" t="e">
        <f ca="1">IF($A52&gt;0,VLOOKUP($A52,#REF!,9),"")</f>
        <v>#REF!</v>
      </c>
      <c r="H52" s="60"/>
      <c r="I52" s="61"/>
      <c r="J52" s="61"/>
      <c r="K52" s="61"/>
      <c r="L52" s="61"/>
      <c r="M52" s="61"/>
      <c r="N52" s="183" t="e">
        <f ca="1">IF($A52&gt;0,VLOOKUP($A52,#REF!,16,0),"")</f>
        <v>#REF!</v>
      </c>
      <c r="O52" s="184"/>
      <c r="P52" s="185"/>
      <c r="Q52" t="s">
        <v>200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3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6" t="e">
        <f ca="1">IF($A53&gt;0,VLOOKUP($A53,#REF!,8),"")</f>
        <v>#REF!</v>
      </c>
      <c r="G53" s="96" t="e">
        <f ca="1">IF($A53&gt;0,VLOOKUP($A53,#REF!,9),"")</f>
        <v>#REF!</v>
      </c>
      <c r="H53" s="60"/>
      <c r="I53" s="61"/>
      <c r="J53" s="61"/>
      <c r="K53" s="61"/>
      <c r="L53" s="61"/>
      <c r="M53" s="61"/>
      <c r="N53" s="183" t="e">
        <f ca="1">IF($A53&gt;0,VLOOKUP($A53,#REF!,16,0),"")</f>
        <v>#REF!</v>
      </c>
      <c r="O53" s="184"/>
      <c r="P53" s="185"/>
      <c r="Q53" t="s">
        <v>200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3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6" t="e">
        <f ca="1">IF($A54&gt;0,VLOOKUP($A54,#REF!,8),"")</f>
        <v>#REF!</v>
      </c>
      <c r="G54" s="96" t="e">
        <f ca="1">IF($A54&gt;0,VLOOKUP($A54,#REF!,9),"")</f>
        <v>#REF!</v>
      </c>
      <c r="H54" s="60"/>
      <c r="I54" s="61"/>
      <c r="J54" s="61"/>
      <c r="K54" s="61"/>
      <c r="L54" s="61"/>
      <c r="M54" s="61"/>
      <c r="N54" s="183" t="e">
        <f ca="1">IF($A54&gt;0,VLOOKUP($A54,#REF!,16,0),"")</f>
        <v>#REF!</v>
      </c>
      <c r="O54" s="184"/>
      <c r="P54" s="185"/>
      <c r="Q54" t="s">
        <v>200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3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6" t="e">
        <f ca="1">IF($A55&gt;0,VLOOKUP($A55,#REF!,8),"")</f>
        <v>#REF!</v>
      </c>
      <c r="G55" s="96" t="e">
        <f ca="1">IF($A55&gt;0,VLOOKUP($A55,#REF!,9),"")</f>
        <v>#REF!</v>
      </c>
      <c r="H55" s="60"/>
      <c r="I55" s="61"/>
      <c r="J55" s="61"/>
      <c r="K55" s="61"/>
      <c r="L55" s="61"/>
      <c r="M55" s="61"/>
      <c r="N55" s="183" t="e">
        <f ca="1">IF($A55&gt;0,VLOOKUP($A55,#REF!,16,0),"")</f>
        <v>#REF!</v>
      </c>
      <c r="O55" s="184"/>
      <c r="P55" s="185"/>
      <c r="Q55" t="s">
        <v>200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3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6" t="e">
        <f ca="1">IF($A56&gt;0,VLOOKUP($A56,#REF!,8),"")</f>
        <v>#REF!</v>
      </c>
      <c r="G56" s="96" t="e">
        <f ca="1">IF($A56&gt;0,VLOOKUP($A56,#REF!,9),"")</f>
        <v>#REF!</v>
      </c>
      <c r="H56" s="60"/>
      <c r="I56" s="61"/>
      <c r="J56" s="61"/>
      <c r="K56" s="61"/>
      <c r="L56" s="61"/>
      <c r="M56" s="61"/>
      <c r="N56" s="183" t="e">
        <f ca="1">IF($A56&gt;0,VLOOKUP($A56,#REF!,16,0),"")</f>
        <v>#REF!</v>
      </c>
      <c r="O56" s="184"/>
      <c r="P56" s="185"/>
      <c r="Q56" t="s">
        <v>200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3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6" t="e">
        <f ca="1">IF($A57&gt;0,VLOOKUP($A57,#REF!,8),"")</f>
        <v>#REF!</v>
      </c>
      <c r="G57" s="96" t="e">
        <f ca="1">IF($A57&gt;0,VLOOKUP($A57,#REF!,9),"")</f>
        <v>#REF!</v>
      </c>
      <c r="H57" s="60"/>
      <c r="I57" s="61"/>
      <c r="J57" s="61"/>
      <c r="K57" s="61"/>
      <c r="L57" s="61"/>
      <c r="M57" s="61"/>
      <c r="N57" s="183" t="e">
        <f ca="1">IF($A57&gt;0,VLOOKUP($A57,#REF!,16,0),"")</f>
        <v>#REF!</v>
      </c>
      <c r="O57" s="184"/>
      <c r="P57" s="185"/>
      <c r="Q57" t="s">
        <v>200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3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6" t="e">
        <f ca="1">IF($A58&gt;0,VLOOKUP($A58,#REF!,8),"")</f>
        <v>#REF!</v>
      </c>
      <c r="G58" s="96" t="e">
        <f ca="1">IF($A58&gt;0,VLOOKUP($A58,#REF!,9),"")</f>
        <v>#REF!</v>
      </c>
      <c r="H58" s="60"/>
      <c r="I58" s="61"/>
      <c r="J58" s="61"/>
      <c r="K58" s="61"/>
      <c r="L58" s="61"/>
      <c r="M58" s="61"/>
      <c r="N58" s="183" t="e">
        <f ca="1">IF($A58&gt;0,VLOOKUP($A58,#REF!,16,0),"")</f>
        <v>#REF!</v>
      </c>
      <c r="O58" s="184"/>
      <c r="P58" s="185"/>
      <c r="Q58" t="s">
        <v>200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3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6" t="e">
        <f ca="1">IF($A59&gt;0,VLOOKUP($A59,#REF!,8),"")</f>
        <v>#REF!</v>
      </c>
      <c r="G59" s="96" t="e">
        <f ca="1">IF($A59&gt;0,VLOOKUP($A59,#REF!,9),"")</f>
        <v>#REF!</v>
      </c>
      <c r="H59" s="60"/>
      <c r="I59" s="61"/>
      <c r="J59" s="61"/>
      <c r="K59" s="61"/>
      <c r="L59" s="61"/>
      <c r="M59" s="61"/>
      <c r="N59" s="183" t="e">
        <f ca="1">IF($A59&gt;0,VLOOKUP($A59,#REF!,16,0),"")</f>
        <v>#REF!</v>
      </c>
      <c r="O59" s="184"/>
      <c r="P59" s="185"/>
      <c r="Q59" t="s">
        <v>200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3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6" t="e">
        <f ca="1">IF($A60&gt;0,VLOOKUP($A60,#REF!,8),"")</f>
        <v>#REF!</v>
      </c>
      <c r="G60" s="96" t="e">
        <f ca="1">IF($A60&gt;0,VLOOKUP($A60,#REF!,9),"")</f>
        <v>#REF!</v>
      </c>
      <c r="H60" s="60"/>
      <c r="I60" s="61"/>
      <c r="J60" s="61"/>
      <c r="K60" s="61"/>
      <c r="L60" s="61"/>
      <c r="M60" s="61"/>
      <c r="N60" s="183" t="e">
        <f ca="1">IF($A60&gt;0,VLOOKUP($A60,#REF!,16,0),"")</f>
        <v>#REF!</v>
      </c>
      <c r="O60" s="184"/>
      <c r="P60" s="185"/>
      <c r="Q60" t="s">
        <v>200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3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6" t="e">
        <f ca="1">IF($A61&gt;0,VLOOKUP($A61,#REF!,8),"")</f>
        <v>#REF!</v>
      </c>
      <c r="G61" s="96" t="e">
        <f ca="1">IF($A61&gt;0,VLOOKUP($A61,#REF!,9),"")</f>
        <v>#REF!</v>
      </c>
      <c r="H61" s="60"/>
      <c r="I61" s="61"/>
      <c r="J61" s="61"/>
      <c r="K61" s="61"/>
      <c r="L61" s="61"/>
      <c r="M61" s="61"/>
      <c r="N61" s="183" t="e">
        <f ca="1">IF($A61&gt;0,VLOOKUP($A61,#REF!,16,0),"")</f>
        <v>#REF!</v>
      </c>
      <c r="O61" s="184"/>
      <c r="P61" s="185"/>
      <c r="Q61" t="s">
        <v>200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3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6" t="e">
        <f ca="1">IF($A62&gt;0,VLOOKUP($A62,#REF!,8),"")</f>
        <v>#REF!</v>
      </c>
      <c r="G62" s="96" t="e">
        <f ca="1">IF($A62&gt;0,VLOOKUP($A62,#REF!,9),"")</f>
        <v>#REF!</v>
      </c>
      <c r="H62" s="60"/>
      <c r="I62" s="61"/>
      <c r="J62" s="61"/>
      <c r="K62" s="61"/>
      <c r="L62" s="61"/>
      <c r="M62" s="61"/>
      <c r="N62" s="183" t="e">
        <f ca="1">IF($A62&gt;0,VLOOKUP($A62,#REF!,16,0),"")</f>
        <v>#REF!</v>
      </c>
      <c r="O62" s="184"/>
      <c r="P62" s="185"/>
      <c r="Q62" t="s">
        <v>200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3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6" t="e">
        <f ca="1">IF($A63&gt;0,VLOOKUP($A63,#REF!,8),"")</f>
        <v>#REF!</v>
      </c>
      <c r="G63" s="96" t="e">
        <f ca="1">IF($A63&gt;0,VLOOKUP($A63,#REF!,9),"")</f>
        <v>#REF!</v>
      </c>
      <c r="H63" s="60"/>
      <c r="I63" s="61"/>
      <c r="J63" s="61"/>
      <c r="K63" s="61"/>
      <c r="L63" s="61"/>
      <c r="M63" s="61"/>
      <c r="N63" s="183" t="e">
        <f ca="1">IF($A63&gt;0,VLOOKUP($A63,#REF!,16,0),"")</f>
        <v>#REF!</v>
      </c>
      <c r="O63" s="184"/>
      <c r="P63" s="185"/>
      <c r="Q63" t="s">
        <v>200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3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6" t="e">
        <f ca="1">IF($A64&gt;0,VLOOKUP($A64,#REF!,8),"")</f>
        <v>#REF!</v>
      </c>
      <c r="G64" s="96" t="e">
        <f ca="1">IF($A64&gt;0,VLOOKUP($A64,#REF!,9),"")</f>
        <v>#REF!</v>
      </c>
      <c r="H64" s="60"/>
      <c r="I64" s="61"/>
      <c r="J64" s="61"/>
      <c r="K64" s="61"/>
      <c r="L64" s="61"/>
      <c r="M64" s="61"/>
      <c r="N64" s="183" t="e">
        <f ca="1">IF($A64&gt;0,VLOOKUP($A64,#REF!,16,0),"")</f>
        <v>#REF!</v>
      </c>
      <c r="O64" s="184"/>
      <c r="P64" s="185"/>
      <c r="Q64" t="s">
        <v>200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3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6" t="e">
        <f ca="1">IF($A65&gt;0,VLOOKUP($A65,#REF!,8),"")</f>
        <v>#REF!</v>
      </c>
      <c r="G65" s="96" t="e">
        <f ca="1">IF($A65&gt;0,VLOOKUP($A65,#REF!,9),"")</f>
        <v>#REF!</v>
      </c>
      <c r="H65" s="60"/>
      <c r="I65" s="61"/>
      <c r="J65" s="61"/>
      <c r="K65" s="61"/>
      <c r="L65" s="61"/>
      <c r="M65" s="61"/>
      <c r="N65" s="183" t="e">
        <f ca="1">IF($A65&gt;0,VLOOKUP($A65,#REF!,16,0),"")</f>
        <v>#REF!</v>
      </c>
      <c r="O65" s="184"/>
      <c r="P65" s="185"/>
      <c r="Q65" t="s">
        <v>200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3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6" t="e">
        <f ca="1">IF($A66&gt;0,VLOOKUP($A66,#REF!,8),"")</f>
        <v>#REF!</v>
      </c>
      <c r="G66" s="96" t="e">
        <f ca="1">IF($A66&gt;0,VLOOKUP($A66,#REF!,9),"")</f>
        <v>#REF!</v>
      </c>
      <c r="H66" s="60"/>
      <c r="I66" s="61"/>
      <c r="J66" s="61"/>
      <c r="K66" s="61"/>
      <c r="L66" s="61"/>
      <c r="M66" s="61"/>
      <c r="N66" s="183" t="e">
        <f ca="1">IF($A66&gt;0,VLOOKUP($A66,#REF!,16,0),"")</f>
        <v>#REF!</v>
      </c>
      <c r="O66" s="184"/>
      <c r="P66" s="185"/>
      <c r="Q66" t="s">
        <v>200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3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6" t="e">
        <f ca="1">IF($A67&gt;0,VLOOKUP($A67,#REF!,8),"")</f>
        <v>#REF!</v>
      </c>
      <c r="G67" s="96" t="e">
        <f ca="1">IF($A67&gt;0,VLOOKUP($A67,#REF!,9),"")</f>
        <v>#REF!</v>
      </c>
      <c r="H67" s="60"/>
      <c r="I67" s="61"/>
      <c r="J67" s="61"/>
      <c r="K67" s="61"/>
      <c r="L67" s="61"/>
      <c r="M67" s="61"/>
      <c r="N67" s="183" t="e">
        <f ca="1">IF($A67&gt;0,VLOOKUP($A67,#REF!,16,0),"")</f>
        <v>#REF!</v>
      </c>
      <c r="O67" s="184"/>
      <c r="P67" s="185"/>
      <c r="Q67" t="s">
        <v>200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3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6" t="e">
        <f ca="1">IF($A68&gt;0,VLOOKUP($A68,#REF!,8),"")</f>
        <v>#REF!</v>
      </c>
      <c r="G68" s="96" t="e">
        <f ca="1">IF($A68&gt;0,VLOOKUP($A68,#REF!,9),"")</f>
        <v>#REF!</v>
      </c>
      <c r="H68" s="60"/>
      <c r="I68" s="61"/>
      <c r="J68" s="61"/>
      <c r="K68" s="61"/>
      <c r="L68" s="61"/>
      <c r="M68" s="61"/>
      <c r="N68" s="183" t="e">
        <f ca="1">IF($A68&gt;0,VLOOKUP($A68,#REF!,16,0),"")</f>
        <v>#REF!</v>
      </c>
      <c r="O68" s="184"/>
      <c r="P68" s="185"/>
      <c r="Q68" t="s">
        <v>200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3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6" t="e">
        <f ca="1">IF($A69&gt;0,VLOOKUP($A69,#REF!,8),"")</f>
        <v>#REF!</v>
      </c>
      <c r="G69" s="96" t="e">
        <f ca="1">IF($A69&gt;0,VLOOKUP($A69,#REF!,9),"")</f>
        <v>#REF!</v>
      </c>
      <c r="H69" s="60"/>
      <c r="I69" s="61"/>
      <c r="J69" s="61"/>
      <c r="K69" s="61"/>
      <c r="L69" s="61"/>
      <c r="M69" s="61"/>
      <c r="N69" s="183" t="e">
        <f ca="1">IF($A69&gt;0,VLOOKUP($A69,#REF!,16,0),"")</f>
        <v>#REF!</v>
      </c>
      <c r="O69" s="184"/>
      <c r="P69" s="185"/>
      <c r="Q69" t="s">
        <v>200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3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6" t="e">
        <f ca="1">IF($A70&gt;0,VLOOKUP($A70,#REF!,8),"")</f>
        <v>#REF!</v>
      </c>
      <c r="G70" s="96" t="e">
        <f ca="1">IF($A70&gt;0,VLOOKUP($A70,#REF!,9),"")</f>
        <v>#REF!</v>
      </c>
      <c r="H70" s="60"/>
      <c r="I70" s="61"/>
      <c r="J70" s="61"/>
      <c r="K70" s="61"/>
      <c r="L70" s="61"/>
      <c r="M70" s="61"/>
      <c r="N70" s="183" t="e">
        <f ca="1">IF($A70&gt;0,VLOOKUP($A70,#REF!,16,0),"")</f>
        <v>#REF!</v>
      </c>
      <c r="O70" s="184"/>
      <c r="P70" s="185"/>
      <c r="Q70" t="s">
        <v>200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3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6" t="e">
        <f ca="1">IF($A71&gt;0,VLOOKUP($A71,#REF!,8),"")</f>
        <v>#REF!</v>
      </c>
      <c r="G71" s="96" t="e">
        <f ca="1">IF($A71&gt;0,VLOOKUP($A71,#REF!,9),"")</f>
        <v>#REF!</v>
      </c>
      <c r="H71" s="60"/>
      <c r="I71" s="61"/>
      <c r="J71" s="61"/>
      <c r="K71" s="61"/>
      <c r="L71" s="61"/>
      <c r="M71" s="61"/>
      <c r="N71" s="183" t="e">
        <f ca="1">IF($A71&gt;0,VLOOKUP($A71,#REF!,16,0),"")</f>
        <v>#REF!</v>
      </c>
      <c r="O71" s="184"/>
      <c r="P71" s="185"/>
      <c r="Q71" t="s">
        <v>200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3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6" t="e">
        <f ca="1">IF($A72&gt;0,VLOOKUP($A72,#REF!,8),"")</f>
        <v>#REF!</v>
      </c>
      <c r="G72" s="96" t="e">
        <f ca="1">IF($A72&gt;0,VLOOKUP($A72,#REF!,9),"")</f>
        <v>#REF!</v>
      </c>
      <c r="H72" s="60"/>
      <c r="I72" s="61"/>
      <c r="J72" s="61"/>
      <c r="K72" s="61"/>
      <c r="L72" s="61"/>
      <c r="M72" s="61"/>
      <c r="N72" s="183" t="e">
        <f ca="1">IF($A72&gt;0,VLOOKUP($A72,#REF!,16,0),"")</f>
        <v>#REF!</v>
      </c>
      <c r="O72" s="184"/>
      <c r="P72" s="185"/>
      <c r="Q72" t="s">
        <v>200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3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6" t="e">
        <f ca="1">IF($A73&gt;0,VLOOKUP($A73,#REF!,8),"")</f>
        <v>#REF!</v>
      </c>
      <c r="G73" s="96" t="e">
        <f ca="1">IF($A73&gt;0,VLOOKUP($A73,#REF!,9),"")</f>
        <v>#REF!</v>
      </c>
      <c r="H73" s="60"/>
      <c r="I73" s="61"/>
      <c r="J73" s="61"/>
      <c r="K73" s="61"/>
      <c r="L73" s="61"/>
      <c r="M73" s="61"/>
      <c r="N73" s="183" t="e">
        <f ca="1">IF($A73&gt;0,VLOOKUP($A73,#REF!,16,0),"")</f>
        <v>#REF!</v>
      </c>
      <c r="O73" s="184"/>
      <c r="P73" s="185"/>
      <c r="Q73" t="s">
        <v>200</v>
      </c>
    </row>
    <row r="74" spans="1:17" ht="23.25" customHeight="1">
      <c r="B74" s="66" t="s">
        <v>71</v>
      </c>
      <c r="C74" s="94"/>
      <c r="D74" s="68"/>
      <c r="E74" s="69"/>
      <c r="F74" s="123"/>
      <c r="G74" s="97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196</v>
      </c>
      <c r="C75" s="95"/>
      <c r="D75" s="75"/>
      <c r="E75" s="76"/>
      <c r="F75" s="124"/>
      <c r="G75" s="98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5"/>
      <c r="D76" s="75"/>
      <c r="E76" s="76"/>
      <c r="F76" s="124"/>
      <c r="G76" s="98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5"/>
      <c r="D77" s="75"/>
      <c r="E77" s="76"/>
      <c r="F77" s="124"/>
      <c r="G77" s="98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5"/>
      <c r="D78" s="75"/>
      <c r="E78" s="76"/>
      <c r="F78" s="124"/>
      <c r="G78" s="98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5"/>
      <c r="D79" s="75"/>
      <c r="E79" s="76"/>
      <c r="F79" s="124"/>
      <c r="G79" s="98"/>
      <c r="H79" s="116" t="s">
        <v>201</v>
      </c>
      <c r="I79" s="117">
        <v>22</v>
      </c>
      <c r="J79" s="79"/>
      <c r="K79" s="79"/>
      <c r="L79" s="79"/>
      <c r="M79" s="122" t="s">
        <v>51</v>
      </c>
      <c r="N79" s="101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3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6" t="e">
        <f ca="1">IF($A80&gt;0,VLOOKUP($A80,#REF!,8),"")</f>
        <v>#REF!</v>
      </c>
      <c r="G80" s="96" t="e">
        <f ca="1">IF($A80&gt;0,VLOOKUP($A80,#REF!,9),"")</f>
        <v>#REF!</v>
      </c>
      <c r="H80" s="60"/>
      <c r="I80" s="61"/>
      <c r="J80" s="61"/>
      <c r="K80" s="61"/>
      <c r="L80" s="61"/>
      <c r="M80" s="61"/>
      <c r="N80" s="183" t="e">
        <f ca="1">IF($A80&gt;0,VLOOKUP($A80,#REF!,16,0),"")</f>
        <v>#REF!</v>
      </c>
      <c r="O80" s="184"/>
      <c r="P80" s="185"/>
      <c r="Q80" t="s">
        <v>200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3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6" t="e">
        <f ca="1">IF($A81&gt;0,VLOOKUP($A81,#REF!,8),"")</f>
        <v>#REF!</v>
      </c>
      <c r="G81" s="96" t="e">
        <f ca="1">IF($A81&gt;0,VLOOKUP($A81,#REF!,9),"")</f>
        <v>#REF!</v>
      </c>
      <c r="H81" s="60"/>
      <c r="I81" s="61"/>
      <c r="J81" s="61"/>
      <c r="K81" s="61"/>
      <c r="L81" s="61"/>
      <c r="M81" s="61"/>
      <c r="N81" s="183" t="e">
        <f ca="1">IF($A81&gt;0,VLOOKUP($A81,#REF!,16,0),"")</f>
        <v>#REF!</v>
      </c>
      <c r="O81" s="184"/>
      <c r="P81" s="185"/>
      <c r="Q81" t="s">
        <v>200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3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6" t="e">
        <f ca="1">IF($A82&gt;0,VLOOKUP($A82,#REF!,8),"")</f>
        <v>#REF!</v>
      </c>
      <c r="G82" s="96" t="e">
        <f ca="1">IF($A82&gt;0,VLOOKUP($A82,#REF!,9),"")</f>
        <v>#REF!</v>
      </c>
      <c r="H82" s="60"/>
      <c r="I82" s="61"/>
      <c r="J82" s="61"/>
      <c r="K82" s="61"/>
      <c r="L82" s="61"/>
      <c r="M82" s="61"/>
      <c r="N82" s="183" t="e">
        <f ca="1">IF($A82&gt;0,VLOOKUP($A82,#REF!,16,0),"")</f>
        <v>#REF!</v>
      </c>
      <c r="O82" s="184"/>
      <c r="P82" s="185"/>
      <c r="Q82" t="s">
        <v>200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3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6" t="e">
        <f ca="1">IF($A83&gt;0,VLOOKUP($A83,#REF!,8),"")</f>
        <v>#REF!</v>
      </c>
      <c r="G83" s="96" t="e">
        <f ca="1">IF($A83&gt;0,VLOOKUP($A83,#REF!,9),"")</f>
        <v>#REF!</v>
      </c>
      <c r="H83" s="60"/>
      <c r="I83" s="61"/>
      <c r="J83" s="61"/>
      <c r="K83" s="61"/>
      <c r="L83" s="61"/>
      <c r="M83" s="61"/>
      <c r="N83" s="183" t="e">
        <f ca="1">IF($A83&gt;0,VLOOKUP($A83,#REF!,16,0),"")</f>
        <v>#REF!</v>
      </c>
      <c r="O83" s="184"/>
      <c r="P83" s="185"/>
      <c r="Q83" t="s">
        <v>200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3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6" t="e">
        <f ca="1">IF($A84&gt;0,VLOOKUP($A84,#REF!,8),"")</f>
        <v>#REF!</v>
      </c>
      <c r="G84" s="96" t="e">
        <f ca="1">IF($A84&gt;0,VLOOKUP($A84,#REF!,9),"")</f>
        <v>#REF!</v>
      </c>
      <c r="H84" s="60"/>
      <c r="I84" s="61"/>
      <c r="J84" s="61"/>
      <c r="K84" s="61"/>
      <c r="L84" s="61"/>
      <c r="M84" s="61"/>
      <c r="N84" s="183" t="e">
        <f ca="1">IF($A84&gt;0,VLOOKUP($A84,#REF!,16,0),"")</f>
        <v>#REF!</v>
      </c>
      <c r="O84" s="184"/>
      <c r="P84" s="185"/>
      <c r="Q84" t="s">
        <v>200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3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6" t="e">
        <f ca="1">IF($A85&gt;0,VLOOKUP($A85,#REF!,8),"")</f>
        <v>#REF!</v>
      </c>
      <c r="G85" s="96" t="e">
        <f ca="1">IF($A85&gt;0,VLOOKUP($A85,#REF!,9),"")</f>
        <v>#REF!</v>
      </c>
      <c r="H85" s="60"/>
      <c r="I85" s="61"/>
      <c r="J85" s="61"/>
      <c r="K85" s="61"/>
      <c r="L85" s="61"/>
      <c r="M85" s="61"/>
      <c r="N85" s="183" t="e">
        <f ca="1">IF($A85&gt;0,VLOOKUP($A85,#REF!,16,0),"")</f>
        <v>#REF!</v>
      </c>
      <c r="O85" s="184"/>
      <c r="P85" s="185"/>
      <c r="Q85" t="s">
        <v>200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3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6" t="e">
        <f ca="1">IF($A86&gt;0,VLOOKUP($A86,#REF!,8),"")</f>
        <v>#REF!</v>
      </c>
      <c r="G86" s="96" t="e">
        <f ca="1">IF($A86&gt;0,VLOOKUP($A86,#REF!,9),"")</f>
        <v>#REF!</v>
      </c>
      <c r="H86" s="60"/>
      <c r="I86" s="61"/>
      <c r="J86" s="61"/>
      <c r="K86" s="61"/>
      <c r="L86" s="61"/>
      <c r="M86" s="61"/>
      <c r="N86" s="183" t="e">
        <f ca="1">IF($A86&gt;0,VLOOKUP($A86,#REF!,16,0),"")</f>
        <v>#REF!</v>
      </c>
      <c r="O86" s="184"/>
      <c r="P86" s="185"/>
      <c r="Q86" t="s">
        <v>200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3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6" t="e">
        <f ca="1">IF($A87&gt;0,VLOOKUP($A87,#REF!,8),"")</f>
        <v>#REF!</v>
      </c>
      <c r="G87" s="96" t="e">
        <f ca="1">IF($A87&gt;0,VLOOKUP($A87,#REF!,9),"")</f>
        <v>#REF!</v>
      </c>
      <c r="H87" s="60"/>
      <c r="I87" s="61"/>
      <c r="J87" s="61"/>
      <c r="K87" s="61"/>
      <c r="L87" s="61"/>
      <c r="M87" s="61"/>
      <c r="N87" s="183" t="e">
        <f ca="1">IF($A87&gt;0,VLOOKUP($A87,#REF!,16,0),"")</f>
        <v>#REF!</v>
      </c>
      <c r="O87" s="184"/>
      <c r="P87" s="185"/>
      <c r="Q87" t="s">
        <v>200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3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6" t="e">
        <f ca="1">IF($A88&gt;0,VLOOKUP($A88,#REF!,8),"")</f>
        <v>#REF!</v>
      </c>
      <c r="G88" s="96" t="e">
        <f ca="1">IF($A88&gt;0,VLOOKUP($A88,#REF!,9),"")</f>
        <v>#REF!</v>
      </c>
      <c r="H88" s="60"/>
      <c r="I88" s="61"/>
      <c r="J88" s="61"/>
      <c r="K88" s="61"/>
      <c r="L88" s="61"/>
      <c r="M88" s="61"/>
      <c r="N88" s="183" t="e">
        <f ca="1">IF($A88&gt;0,VLOOKUP($A88,#REF!,16,0),"")</f>
        <v>#REF!</v>
      </c>
      <c r="O88" s="184"/>
      <c r="P88" s="185"/>
      <c r="Q88" t="s">
        <v>200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3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6" t="e">
        <f ca="1">IF($A89&gt;0,VLOOKUP($A89,#REF!,8),"")</f>
        <v>#REF!</v>
      </c>
      <c r="G89" s="96" t="e">
        <f ca="1">IF($A89&gt;0,VLOOKUP($A89,#REF!,9),"")</f>
        <v>#REF!</v>
      </c>
      <c r="H89" s="60"/>
      <c r="I89" s="61"/>
      <c r="J89" s="61"/>
      <c r="K89" s="61"/>
      <c r="L89" s="61"/>
      <c r="M89" s="61"/>
      <c r="N89" s="183" t="e">
        <f ca="1">IF($A89&gt;0,VLOOKUP($A89,#REF!,16,0),"")</f>
        <v>#REF!</v>
      </c>
      <c r="O89" s="184"/>
      <c r="P89" s="185"/>
      <c r="Q89" t="s">
        <v>200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3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6" t="e">
        <f ca="1">IF($A90&gt;0,VLOOKUP($A90,#REF!,8),"")</f>
        <v>#REF!</v>
      </c>
      <c r="G90" s="96" t="e">
        <f ca="1">IF($A90&gt;0,VLOOKUP($A90,#REF!,9),"")</f>
        <v>#REF!</v>
      </c>
      <c r="H90" s="60"/>
      <c r="I90" s="61"/>
      <c r="J90" s="61"/>
      <c r="K90" s="61"/>
      <c r="L90" s="61"/>
      <c r="M90" s="61"/>
      <c r="N90" s="183" t="e">
        <f ca="1">IF($A90&gt;0,VLOOKUP($A90,#REF!,16,0),"")</f>
        <v>#REF!</v>
      </c>
      <c r="O90" s="184"/>
      <c r="P90" s="185"/>
      <c r="Q90" t="s">
        <v>200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3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6" t="e">
        <f ca="1">IF($A91&gt;0,VLOOKUP($A91,#REF!,8),"")</f>
        <v>#REF!</v>
      </c>
      <c r="G91" s="96" t="e">
        <f ca="1">IF($A91&gt;0,VLOOKUP($A91,#REF!,9),"")</f>
        <v>#REF!</v>
      </c>
      <c r="H91" s="60"/>
      <c r="I91" s="61"/>
      <c r="J91" s="61"/>
      <c r="K91" s="61"/>
      <c r="L91" s="61"/>
      <c r="M91" s="61"/>
      <c r="N91" s="183" t="e">
        <f ca="1">IF($A91&gt;0,VLOOKUP($A91,#REF!,16,0),"")</f>
        <v>#REF!</v>
      </c>
      <c r="O91" s="184"/>
      <c r="P91" s="185"/>
      <c r="Q91" t="s">
        <v>200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3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6" t="e">
        <f ca="1">IF($A92&gt;0,VLOOKUP($A92,#REF!,8),"")</f>
        <v>#REF!</v>
      </c>
      <c r="G92" s="96" t="e">
        <f ca="1">IF($A92&gt;0,VLOOKUP($A92,#REF!,9),"")</f>
        <v>#REF!</v>
      </c>
      <c r="H92" s="60"/>
      <c r="I92" s="61"/>
      <c r="J92" s="61"/>
      <c r="K92" s="61"/>
      <c r="L92" s="61"/>
      <c r="M92" s="61"/>
      <c r="N92" s="183" t="e">
        <f ca="1">IF($A92&gt;0,VLOOKUP($A92,#REF!,16,0),"")</f>
        <v>#REF!</v>
      </c>
      <c r="O92" s="184"/>
      <c r="P92" s="185"/>
      <c r="Q92" t="s">
        <v>200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3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6" t="e">
        <f ca="1">IF($A93&gt;0,VLOOKUP($A93,#REF!,8),"")</f>
        <v>#REF!</v>
      </c>
      <c r="G93" s="96" t="e">
        <f ca="1">IF($A93&gt;0,VLOOKUP($A93,#REF!,9),"")</f>
        <v>#REF!</v>
      </c>
      <c r="H93" s="60"/>
      <c r="I93" s="61"/>
      <c r="J93" s="61"/>
      <c r="K93" s="61"/>
      <c r="L93" s="61"/>
      <c r="M93" s="61"/>
      <c r="N93" s="183" t="e">
        <f ca="1">IF($A93&gt;0,VLOOKUP($A93,#REF!,16,0),"")</f>
        <v>#REF!</v>
      </c>
      <c r="O93" s="184"/>
      <c r="P93" s="185"/>
      <c r="Q93" t="s">
        <v>200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3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6" t="e">
        <f ca="1">IF($A94&gt;0,VLOOKUP($A94,#REF!,8),"")</f>
        <v>#REF!</v>
      </c>
      <c r="G94" s="96" t="e">
        <f ca="1">IF($A94&gt;0,VLOOKUP($A94,#REF!,9),"")</f>
        <v>#REF!</v>
      </c>
      <c r="H94" s="60"/>
      <c r="I94" s="61"/>
      <c r="J94" s="61"/>
      <c r="K94" s="61"/>
      <c r="L94" s="61"/>
      <c r="M94" s="61"/>
      <c r="N94" s="183" t="e">
        <f ca="1">IF($A94&gt;0,VLOOKUP($A94,#REF!,16,0),"")</f>
        <v>#REF!</v>
      </c>
      <c r="O94" s="184"/>
      <c r="P94" s="185"/>
      <c r="Q94" t="s">
        <v>200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3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6" t="e">
        <f ca="1">IF($A95&gt;0,VLOOKUP($A95,#REF!,8),"")</f>
        <v>#REF!</v>
      </c>
      <c r="G95" s="96" t="e">
        <f ca="1">IF($A95&gt;0,VLOOKUP($A95,#REF!,9),"")</f>
        <v>#REF!</v>
      </c>
      <c r="H95" s="60"/>
      <c r="I95" s="61"/>
      <c r="J95" s="61"/>
      <c r="K95" s="61"/>
      <c r="L95" s="61"/>
      <c r="M95" s="61"/>
      <c r="N95" s="183" t="e">
        <f ca="1">IF($A95&gt;0,VLOOKUP($A95,#REF!,16,0),"")</f>
        <v>#REF!</v>
      </c>
      <c r="O95" s="184"/>
      <c r="P95" s="185"/>
      <c r="Q95" t="s">
        <v>200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3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6" t="e">
        <f ca="1">IF($A96&gt;0,VLOOKUP($A96,#REF!,8),"")</f>
        <v>#REF!</v>
      </c>
      <c r="G96" s="96" t="e">
        <f ca="1">IF($A96&gt;0,VLOOKUP($A96,#REF!,9),"")</f>
        <v>#REF!</v>
      </c>
      <c r="H96" s="60"/>
      <c r="I96" s="61"/>
      <c r="J96" s="61"/>
      <c r="K96" s="61"/>
      <c r="L96" s="61"/>
      <c r="M96" s="61"/>
      <c r="N96" s="183" t="e">
        <f ca="1">IF($A96&gt;0,VLOOKUP($A96,#REF!,16,0),"")</f>
        <v>#REF!</v>
      </c>
      <c r="O96" s="184"/>
      <c r="P96" s="185"/>
      <c r="Q96" t="s">
        <v>200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3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6" t="e">
        <f ca="1">IF($A97&gt;0,VLOOKUP($A97,#REF!,8),"")</f>
        <v>#REF!</v>
      </c>
      <c r="G97" s="96" t="e">
        <f ca="1">IF($A97&gt;0,VLOOKUP($A97,#REF!,9),"")</f>
        <v>#REF!</v>
      </c>
      <c r="H97" s="60"/>
      <c r="I97" s="61"/>
      <c r="J97" s="61"/>
      <c r="K97" s="61"/>
      <c r="L97" s="61"/>
      <c r="M97" s="61"/>
      <c r="N97" s="183" t="e">
        <f ca="1">IF($A97&gt;0,VLOOKUP($A97,#REF!,16,0),"")</f>
        <v>#REF!</v>
      </c>
      <c r="O97" s="184"/>
      <c r="P97" s="185"/>
      <c r="Q97" t="s">
        <v>200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3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6" t="e">
        <f ca="1">IF($A98&gt;0,VLOOKUP($A98,#REF!,8),"")</f>
        <v>#REF!</v>
      </c>
      <c r="G98" s="96" t="e">
        <f ca="1">IF($A98&gt;0,VLOOKUP($A98,#REF!,9),"")</f>
        <v>#REF!</v>
      </c>
      <c r="H98" s="60"/>
      <c r="I98" s="61"/>
      <c r="J98" s="61"/>
      <c r="K98" s="61"/>
      <c r="L98" s="61"/>
      <c r="M98" s="61"/>
      <c r="N98" s="183" t="e">
        <f ca="1">IF($A98&gt;0,VLOOKUP($A98,#REF!,16,0),"")</f>
        <v>#REF!</v>
      </c>
      <c r="O98" s="184"/>
      <c r="P98" s="185"/>
      <c r="Q98" t="s">
        <v>200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3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6" t="e">
        <f ca="1">IF($A99&gt;0,VLOOKUP($A99,#REF!,8),"")</f>
        <v>#REF!</v>
      </c>
      <c r="G99" s="96" t="e">
        <f ca="1">IF($A99&gt;0,VLOOKUP($A99,#REF!,9),"")</f>
        <v>#REF!</v>
      </c>
      <c r="H99" s="60"/>
      <c r="I99" s="61"/>
      <c r="J99" s="61"/>
      <c r="K99" s="61"/>
      <c r="L99" s="61"/>
      <c r="M99" s="61"/>
      <c r="N99" s="183" t="e">
        <f ca="1">IF($A99&gt;0,VLOOKUP($A99,#REF!,16,0),"")</f>
        <v>#REF!</v>
      </c>
      <c r="O99" s="184"/>
      <c r="P99" s="185"/>
      <c r="Q99" t="s">
        <v>200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3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6" t="e">
        <f ca="1">IF($A100&gt;0,VLOOKUP($A100,#REF!,8),"")</f>
        <v>#REF!</v>
      </c>
      <c r="G100" s="96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83" t="e">
        <f ca="1">IF($A100&gt;0,VLOOKUP($A100,#REF!,16,0),"")</f>
        <v>#REF!</v>
      </c>
      <c r="O100" s="184"/>
      <c r="P100" s="185"/>
      <c r="Q100" t="s">
        <v>200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3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6" t="e">
        <f ca="1">IF($A101&gt;0,VLOOKUP($A101,#REF!,8),"")</f>
        <v>#REF!</v>
      </c>
      <c r="G101" s="96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83" t="e">
        <f ca="1">IF($A101&gt;0,VLOOKUP($A101,#REF!,16,0),"")</f>
        <v>#REF!</v>
      </c>
      <c r="O101" s="184"/>
      <c r="P101" s="185"/>
      <c r="Q101" t="s">
        <v>200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3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6" t="e">
        <f ca="1">IF($A102&gt;0,VLOOKUP($A102,#REF!,8),"")</f>
        <v>#REF!</v>
      </c>
      <c r="G102" s="96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83" t="e">
        <f ca="1">IF($A102&gt;0,VLOOKUP($A102,#REF!,16,0),"")</f>
        <v>#REF!</v>
      </c>
      <c r="O102" s="184"/>
      <c r="P102" s="185"/>
      <c r="Q102" t="s">
        <v>200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3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6" t="e">
        <f ca="1">IF($A103&gt;0,VLOOKUP($A103,#REF!,8),"")</f>
        <v>#REF!</v>
      </c>
      <c r="G103" s="96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83" t="e">
        <f ca="1">IF($A103&gt;0,VLOOKUP($A103,#REF!,16,0),"")</f>
        <v>#REF!</v>
      </c>
      <c r="O103" s="184"/>
      <c r="P103" s="185"/>
      <c r="Q103" t="s">
        <v>200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3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6" t="e">
        <f ca="1">IF($A104&gt;0,VLOOKUP($A104,#REF!,8),"")</f>
        <v>#REF!</v>
      </c>
      <c r="G104" s="96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83" t="e">
        <f ca="1">IF($A104&gt;0,VLOOKUP($A104,#REF!,16,0),"")</f>
        <v>#REF!</v>
      </c>
      <c r="O104" s="184"/>
      <c r="P104" s="185"/>
      <c r="Q104" t="s">
        <v>200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3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6" t="e">
        <f ca="1">IF($A105&gt;0,VLOOKUP($A105,#REF!,8),"")</f>
        <v>#REF!</v>
      </c>
      <c r="G105" s="96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83" t="e">
        <f ca="1">IF($A105&gt;0,VLOOKUP($A105,#REF!,16,0),"")</f>
        <v>#REF!</v>
      </c>
      <c r="O105" s="184"/>
      <c r="P105" s="185"/>
      <c r="Q105" t="s">
        <v>200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3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6" t="e">
        <f ca="1">IF($A106&gt;0,VLOOKUP($A106,#REF!,8),"")</f>
        <v>#REF!</v>
      </c>
      <c r="G106" s="96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83" t="e">
        <f ca="1">IF($A106&gt;0,VLOOKUP($A106,#REF!,16,0),"")</f>
        <v>#REF!</v>
      </c>
      <c r="O106" s="184"/>
      <c r="P106" s="185"/>
      <c r="Q106" t="s">
        <v>200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3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6" t="e">
        <f ca="1">IF($A107&gt;0,VLOOKUP($A107,#REF!,8),"")</f>
        <v>#REF!</v>
      </c>
      <c r="G107" s="96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83" t="e">
        <f ca="1">IF($A107&gt;0,VLOOKUP($A107,#REF!,16,0),"")</f>
        <v>#REF!</v>
      </c>
      <c r="O107" s="184"/>
      <c r="P107" s="185"/>
      <c r="Q107" t="s">
        <v>200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3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6" t="e">
        <f ca="1">IF($A108&gt;0,VLOOKUP($A108,#REF!,8),"")</f>
        <v>#REF!</v>
      </c>
      <c r="G108" s="96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83" t="e">
        <f ca="1">IF($A108&gt;0,VLOOKUP($A108,#REF!,16,0),"")</f>
        <v>#REF!</v>
      </c>
      <c r="O108" s="184"/>
      <c r="P108" s="185"/>
      <c r="Q108" t="s">
        <v>200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3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6" t="e">
        <f ca="1">IF($A109&gt;0,VLOOKUP($A109,#REF!,8),"")</f>
        <v>#REF!</v>
      </c>
      <c r="G109" s="96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83" t="e">
        <f ca="1">IF($A109&gt;0,VLOOKUP($A109,#REF!,16,0),"")</f>
        <v>#REF!</v>
      </c>
      <c r="O109" s="184"/>
      <c r="P109" s="185"/>
      <c r="Q109" t="s">
        <v>200</v>
      </c>
    </row>
    <row r="110" spans="1:17" ht="23.25" customHeight="1">
      <c r="B110" s="66" t="s">
        <v>71</v>
      </c>
      <c r="C110" s="67"/>
      <c r="D110" s="68"/>
      <c r="E110" s="69"/>
      <c r="F110" s="12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196</v>
      </c>
      <c r="C111" s="95"/>
      <c r="D111" s="75"/>
      <c r="E111" s="76"/>
      <c r="F111" s="124"/>
      <c r="G111" s="98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2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2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2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2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2">
        <v>0</v>
      </c>
      <c r="F116" s="125"/>
      <c r="M116" s="122" t="s">
        <v>52</v>
      </c>
      <c r="N116" s="101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3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6" t="e">
        <f ca="1">IF($A117&gt;0,VLOOKUP($A117,#REF!,8),"")</f>
        <v>#REF!</v>
      </c>
      <c r="G117" s="96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83" t="e">
        <f ca="1">IF($A117&gt;0,VLOOKUP($A117,#REF!,16,0),"")</f>
        <v>#REF!</v>
      </c>
      <c r="O117" s="184"/>
      <c r="P117" s="18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3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6" t="e">
        <f ca="1">IF($A118&gt;0,VLOOKUP($A118,#REF!,8),"")</f>
        <v>#REF!</v>
      </c>
      <c r="G118" s="96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83" t="e">
        <f ca="1">IF($A118&gt;0,VLOOKUP($A118,#REF!,16,0),"")</f>
        <v>#REF!</v>
      </c>
      <c r="O118" s="184"/>
      <c r="P118" s="18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3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6" t="e">
        <f ca="1">IF($A119&gt;0,VLOOKUP($A119,#REF!,8),"")</f>
        <v>#REF!</v>
      </c>
      <c r="G119" s="96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83" t="e">
        <f ca="1">IF($A119&gt;0,VLOOKUP($A119,#REF!,16,0),"")</f>
        <v>#REF!</v>
      </c>
      <c r="O119" s="184"/>
      <c r="P119" s="18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3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6" t="e">
        <f ca="1">IF($A120&gt;0,VLOOKUP($A120,#REF!,8),"")</f>
        <v>#REF!</v>
      </c>
      <c r="G120" s="96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83" t="e">
        <f ca="1">IF($A120&gt;0,VLOOKUP($A120,#REF!,16,0),"")</f>
        <v>#REF!</v>
      </c>
      <c r="O120" s="184"/>
      <c r="P120" s="18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3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6" t="e">
        <f ca="1">IF($A121&gt;0,VLOOKUP($A121,#REF!,8),"")</f>
        <v>#REF!</v>
      </c>
      <c r="G121" s="96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83" t="e">
        <f ca="1">IF($A121&gt;0,VLOOKUP($A121,#REF!,16,0),"")</f>
        <v>#REF!</v>
      </c>
      <c r="O121" s="184"/>
      <c r="P121" s="18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3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6" t="e">
        <f ca="1">IF($A122&gt;0,VLOOKUP($A122,#REF!,8),"")</f>
        <v>#REF!</v>
      </c>
      <c r="G122" s="96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83" t="e">
        <f ca="1">IF($A122&gt;0,VLOOKUP($A122,#REF!,16,0),"")</f>
        <v>#REF!</v>
      </c>
      <c r="O122" s="184"/>
      <c r="P122" s="18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3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6" t="e">
        <f ca="1">IF($A123&gt;0,VLOOKUP($A123,#REF!,8),"")</f>
        <v>#REF!</v>
      </c>
      <c r="G123" s="96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83" t="e">
        <f ca="1">IF($A123&gt;0,VLOOKUP($A123,#REF!,16,0),"")</f>
        <v>#REF!</v>
      </c>
      <c r="O123" s="184"/>
      <c r="P123" s="18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3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6" t="e">
        <f ca="1">IF($A124&gt;0,VLOOKUP($A124,#REF!,8),"")</f>
        <v>#REF!</v>
      </c>
      <c r="G124" s="96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83" t="e">
        <f ca="1">IF($A124&gt;0,VLOOKUP($A124,#REF!,16,0),"")</f>
        <v>#REF!</v>
      </c>
      <c r="O124" s="184"/>
      <c r="P124" s="18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3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6" t="e">
        <f ca="1">IF($A125&gt;0,VLOOKUP($A125,#REF!,8),"")</f>
        <v>#REF!</v>
      </c>
      <c r="G125" s="96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83" t="e">
        <f ca="1">IF($A125&gt;0,VLOOKUP($A125,#REF!,16,0),"")</f>
        <v>#REF!</v>
      </c>
      <c r="O125" s="184"/>
      <c r="P125" s="18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3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6" t="e">
        <f ca="1">IF($A126&gt;0,VLOOKUP($A126,#REF!,8),"")</f>
        <v>#REF!</v>
      </c>
      <c r="G126" s="96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83" t="e">
        <f ca="1">IF($A126&gt;0,VLOOKUP($A126,#REF!,16,0),"")</f>
        <v>#REF!</v>
      </c>
      <c r="O126" s="184"/>
      <c r="P126" s="18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3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6" t="e">
        <f ca="1">IF($A127&gt;0,VLOOKUP($A127,#REF!,8),"")</f>
        <v>#REF!</v>
      </c>
      <c r="G127" s="96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83" t="e">
        <f ca="1">IF($A127&gt;0,VLOOKUP($A127,#REF!,16,0),"")</f>
        <v>#REF!</v>
      </c>
      <c r="O127" s="184"/>
      <c r="P127" s="18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3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6" t="e">
        <f ca="1">IF($A128&gt;0,VLOOKUP($A128,#REF!,8),"")</f>
        <v>#REF!</v>
      </c>
      <c r="G128" s="96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83" t="e">
        <f ca="1">IF($A128&gt;0,VLOOKUP($A128,#REF!,16,0),"")</f>
        <v>#REF!</v>
      </c>
      <c r="O128" s="184"/>
      <c r="P128" s="18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3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6" t="e">
        <f ca="1">IF($A129&gt;0,VLOOKUP($A129,#REF!,8),"")</f>
        <v>#REF!</v>
      </c>
      <c r="G129" s="96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83" t="e">
        <f ca="1">IF($A129&gt;0,VLOOKUP($A129,#REF!,16,0),"")</f>
        <v>#REF!</v>
      </c>
      <c r="O129" s="184"/>
      <c r="P129" s="18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3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6" t="e">
        <f ca="1">IF($A130&gt;0,VLOOKUP($A130,#REF!,8),"")</f>
        <v>#REF!</v>
      </c>
      <c r="G130" s="96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83" t="e">
        <f ca="1">IF($A130&gt;0,VLOOKUP($A130,#REF!,16,0),"")</f>
        <v>#REF!</v>
      </c>
      <c r="O130" s="184"/>
      <c r="P130" s="18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3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6" t="e">
        <f ca="1">IF($A131&gt;0,VLOOKUP($A131,#REF!,8),"")</f>
        <v>#REF!</v>
      </c>
      <c r="G131" s="96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83" t="e">
        <f ca="1">IF($A131&gt;0,VLOOKUP($A131,#REF!,16,0),"")</f>
        <v>#REF!</v>
      </c>
      <c r="O131" s="184"/>
      <c r="P131" s="18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3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6" t="e">
        <f ca="1">IF($A132&gt;0,VLOOKUP($A132,#REF!,8),"")</f>
        <v>#REF!</v>
      </c>
      <c r="G132" s="96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83" t="e">
        <f ca="1">IF($A132&gt;0,VLOOKUP($A132,#REF!,16,0),"")</f>
        <v>#REF!</v>
      </c>
      <c r="O132" s="184"/>
      <c r="P132" s="18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3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6" t="e">
        <f ca="1">IF($A133&gt;0,VLOOKUP($A133,#REF!,8),"")</f>
        <v>#REF!</v>
      </c>
      <c r="G133" s="96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83" t="e">
        <f ca="1">IF($A133&gt;0,VLOOKUP($A133,#REF!,16,0),"")</f>
        <v>#REF!</v>
      </c>
      <c r="O133" s="184"/>
      <c r="P133" s="18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3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6" t="e">
        <f ca="1">IF($A134&gt;0,VLOOKUP($A134,#REF!,8),"")</f>
        <v>#REF!</v>
      </c>
      <c r="G134" s="96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83" t="e">
        <f ca="1">IF($A134&gt;0,VLOOKUP($A134,#REF!,16,0),"")</f>
        <v>#REF!</v>
      </c>
      <c r="O134" s="184"/>
      <c r="P134" s="18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3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6" t="e">
        <f ca="1">IF($A135&gt;0,VLOOKUP($A135,#REF!,8),"")</f>
        <v>#REF!</v>
      </c>
      <c r="G135" s="96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83" t="e">
        <f ca="1">IF($A135&gt;0,VLOOKUP($A135,#REF!,16,0),"")</f>
        <v>#REF!</v>
      </c>
      <c r="O135" s="184"/>
      <c r="P135" s="18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3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6" t="e">
        <f ca="1">IF($A136&gt;0,VLOOKUP($A136,#REF!,8),"")</f>
        <v>#REF!</v>
      </c>
      <c r="G136" s="96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83" t="e">
        <f ca="1">IF($A136&gt;0,VLOOKUP($A136,#REF!,16,0),"")</f>
        <v>#REF!</v>
      </c>
      <c r="O136" s="184"/>
      <c r="P136" s="18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3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6" t="e">
        <f ca="1">IF($A137&gt;0,VLOOKUP($A137,#REF!,8),"")</f>
        <v>#REF!</v>
      </c>
      <c r="G137" s="96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83" t="e">
        <f ca="1">IF($A137&gt;0,VLOOKUP($A137,#REF!,16,0),"")</f>
        <v>#REF!</v>
      </c>
      <c r="O137" s="184"/>
      <c r="P137" s="18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3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6" t="e">
        <f ca="1">IF($A138&gt;0,VLOOKUP($A138,#REF!,8),"")</f>
        <v>#REF!</v>
      </c>
      <c r="G138" s="96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83" t="e">
        <f ca="1">IF($A138&gt;0,VLOOKUP($A138,#REF!,16,0),"")</f>
        <v>#REF!</v>
      </c>
      <c r="O138" s="184"/>
      <c r="P138" s="18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3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6" t="e">
        <f ca="1">IF($A139&gt;0,VLOOKUP($A139,#REF!,8),"")</f>
        <v>#REF!</v>
      </c>
      <c r="G139" s="96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83" t="e">
        <f ca="1">IF($A139&gt;0,VLOOKUP($A139,#REF!,16,0),"")</f>
        <v>#REF!</v>
      </c>
      <c r="O139" s="184"/>
      <c r="P139" s="18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3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6" t="e">
        <f ca="1">IF($A140&gt;0,VLOOKUP($A140,#REF!,8),"")</f>
        <v>#REF!</v>
      </c>
      <c r="G140" s="96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83" t="e">
        <f ca="1">IF($A140&gt;0,VLOOKUP($A140,#REF!,16,0),"")</f>
        <v>#REF!</v>
      </c>
      <c r="O140" s="184"/>
      <c r="P140" s="18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3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6" t="e">
        <f ca="1">IF($A141&gt;0,VLOOKUP($A141,#REF!,8),"")</f>
        <v>#REF!</v>
      </c>
      <c r="G141" s="96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83" t="e">
        <f ca="1">IF($A141&gt;0,VLOOKUP($A141,#REF!,16,0),"")</f>
        <v>#REF!</v>
      </c>
      <c r="O141" s="184"/>
      <c r="P141" s="18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3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6" t="e">
        <f ca="1">IF($A142&gt;0,VLOOKUP($A142,#REF!,8),"")</f>
        <v>#REF!</v>
      </c>
      <c r="G142" s="96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83" t="e">
        <f ca="1">IF($A142&gt;0,VLOOKUP($A142,#REF!,16,0),"")</f>
        <v>#REF!</v>
      </c>
      <c r="O142" s="184"/>
      <c r="P142" s="18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3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6" t="e">
        <f ca="1">IF($A143&gt;0,VLOOKUP($A143,#REF!,8),"")</f>
        <v>#REF!</v>
      </c>
      <c r="G143" s="96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83" t="e">
        <f ca="1">IF($A143&gt;0,VLOOKUP($A143,#REF!,16,0),"")</f>
        <v>#REF!</v>
      </c>
      <c r="O143" s="184"/>
      <c r="P143" s="18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3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6" t="e">
        <f ca="1">IF($A144&gt;0,VLOOKUP($A144,#REF!,8),"")</f>
        <v>#REF!</v>
      </c>
      <c r="G144" s="96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83" t="e">
        <f ca="1">IF($A144&gt;0,VLOOKUP($A144,#REF!,16,0),"")</f>
        <v>#REF!</v>
      </c>
      <c r="O144" s="184"/>
      <c r="P144" s="18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3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6" t="e">
        <f ca="1">IF($A145&gt;0,VLOOKUP($A145,#REF!,8),"")</f>
        <v>#REF!</v>
      </c>
      <c r="G145" s="96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83" t="e">
        <f ca="1">IF($A145&gt;0,VLOOKUP($A145,#REF!,16,0),"")</f>
        <v>#REF!</v>
      </c>
      <c r="O145" s="184"/>
      <c r="P145" s="18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3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6" t="e">
        <f ca="1">IF($A146&gt;0,VLOOKUP($A146,#REF!,8),"")</f>
        <v>#REF!</v>
      </c>
      <c r="G146" s="96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83" t="e">
        <f ca="1">IF($A146&gt;0,VLOOKUP($A146,#REF!,16,0),"")</f>
        <v>#REF!</v>
      </c>
      <c r="O146" s="184"/>
      <c r="P146" s="18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196</v>
      </c>
      <c r="C148" s="95"/>
      <c r="D148" s="75"/>
      <c r="E148" s="76"/>
      <c r="F148" s="98"/>
      <c r="G148" s="98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22" t="s">
        <v>53</v>
      </c>
      <c r="N152" s="101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30" priority="6" stopIfTrue="1" operator="equal">
      <formula>0</formula>
    </cfRule>
  </conditionalFormatting>
  <conditionalFormatting sqref="A117:A151">
    <cfRule type="cellIs" dxfId="29" priority="5" stopIfTrue="1" operator="equal">
      <formula>0</formula>
    </cfRule>
  </conditionalFormatting>
  <conditionalFormatting sqref="G6:G37">
    <cfRule type="cellIs" dxfId="28" priority="11" stopIfTrue="1" operator="equal">
      <formula>0</formula>
    </cfRule>
  </conditionalFormatting>
  <conditionalFormatting sqref="G44:G73">
    <cfRule type="cellIs" dxfId="27" priority="8" stopIfTrue="1" operator="equal">
      <formula>0</formula>
    </cfRule>
  </conditionalFormatting>
  <conditionalFormatting sqref="G80:G109">
    <cfRule type="cellIs" dxfId="26" priority="4" stopIfTrue="1" operator="equal">
      <formula>0</formula>
    </cfRule>
  </conditionalFormatting>
  <conditionalFormatting sqref="G117:G146">
    <cfRule type="cellIs" dxfId="25" priority="2" stopIfTrue="1" operator="equal">
      <formula>0</formula>
    </cfRule>
  </conditionalFormatting>
  <conditionalFormatting sqref="M43:N43 P43 M79:O79">
    <cfRule type="cellIs" dxfId="24" priority="22" stopIfTrue="1" operator="equal">
      <formula>0</formula>
    </cfRule>
  </conditionalFormatting>
  <conditionalFormatting sqref="M116:N116">
    <cfRule type="cellIs" dxfId="23" priority="21" stopIfTrue="1" operator="equal">
      <formula>0</formula>
    </cfRule>
  </conditionalFormatting>
  <conditionalFormatting sqref="M152:N152">
    <cfRule type="cellIs" dxfId="22" priority="18" stopIfTrue="1" operator="equal">
      <formula>0</formula>
    </cfRule>
  </conditionalFormatting>
  <conditionalFormatting sqref="N8:P42">
    <cfRule type="cellIs" dxfId="21" priority="9" stopIfTrue="1" operator="equal">
      <formula>0</formula>
    </cfRule>
  </conditionalFormatting>
  <conditionalFormatting sqref="N44:P78">
    <cfRule type="cellIs" dxfId="20" priority="7" stopIfTrue="1" operator="equal">
      <formula>0</formula>
    </cfRule>
  </conditionalFormatting>
  <conditionalFormatting sqref="N80:P115">
    <cfRule type="cellIs" dxfId="19" priority="3" stopIfTrue="1" operator="equal">
      <formula>0</formula>
    </cfRule>
  </conditionalFormatting>
  <conditionalFormatting sqref="N117:P151">
    <cfRule type="cellIs" dxfId="1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0966F-BBC1-4DC6-84C2-B1CBF8EDCEEC}">
  <dimension ref="A3:R247"/>
  <sheetViews>
    <sheetView tabSelected="1" workbookViewId="0"/>
  </sheetViews>
  <sheetFormatPr defaultRowHeight="15"/>
  <cols>
    <col min="1" max="1" width="4" bestFit="1" customWidth="1"/>
    <col min="2" max="2" width="6.42578125" customWidth="1"/>
    <col min="3" max="3" width="11.7109375" bestFit="1" customWidth="1"/>
    <col min="4" max="4" width="26" bestFit="1" customWidth="1"/>
    <col min="5" max="5" width="7.855468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.140625" bestFit="1" customWidth="1"/>
    <col min="13" max="13" width="3.5703125" bestFit="1" customWidth="1"/>
    <col min="14" max="14" width="5" bestFit="1" customWidth="1"/>
    <col min="15" max="15" width="12.7109375" bestFit="1" customWidth="1"/>
    <col min="16" max="16" width="1.7109375" bestFit="1" customWidth="1"/>
    <col min="17" max="17" width="2.140625" bestFit="1" customWidth="1"/>
  </cols>
  <sheetData>
    <row r="3" spans="1:17" s="47" customFormat="1">
      <c r="C3" s="196" t="s">
        <v>57</v>
      </c>
      <c r="D3" s="196"/>
      <c r="E3" s="48"/>
      <c r="F3" s="180" t="s">
        <v>215</v>
      </c>
      <c r="G3" s="180"/>
      <c r="H3" s="180"/>
      <c r="I3" s="180"/>
      <c r="J3" s="180"/>
      <c r="K3" s="180"/>
      <c r="L3" s="180"/>
      <c r="M3" s="180"/>
      <c r="N3" s="180"/>
      <c r="O3" s="49" t="s">
        <v>428</v>
      </c>
    </row>
    <row r="4" spans="1:17" s="47" customFormat="1">
      <c r="C4" s="196" t="s">
        <v>213</v>
      </c>
      <c r="D4" s="196"/>
      <c r="E4" s="50" t="s">
        <v>430</v>
      </c>
      <c r="F4" s="197" t="s">
        <v>431</v>
      </c>
      <c r="G4" s="197"/>
      <c r="H4" s="197"/>
      <c r="I4" s="197"/>
      <c r="J4" s="197"/>
      <c r="K4" s="197"/>
      <c r="L4" s="197"/>
      <c r="M4" s="197"/>
      <c r="N4" s="197"/>
      <c r="O4" s="51" t="s">
        <v>60</v>
      </c>
      <c r="P4" s="52" t="s">
        <v>61</v>
      </c>
      <c r="Q4" s="52">
        <v>1</v>
      </c>
    </row>
    <row r="5" spans="1:17" s="53" customFormat="1" ht="18.75" customHeight="1">
      <c r="C5" s="54" t="s">
        <v>338</v>
      </c>
      <c r="D5" s="181" t="s">
        <v>432</v>
      </c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51" t="s">
        <v>62</v>
      </c>
      <c r="P5" s="51" t="s">
        <v>61</v>
      </c>
      <c r="Q5" s="51">
        <v>2</v>
      </c>
    </row>
    <row r="6" spans="1:17" s="53" customFormat="1" ht="18.75" customHeight="1">
      <c r="B6" s="182" t="s">
        <v>433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51" t="s">
        <v>63</v>
      </c>
      <c r="P6" s="51" t="s">
        <v>61</v>
      </c>
      <c r="Q6" s="51">
        <v>1</v>
      </c>
    </row>
    <row r="7" spans="1:17" ht="9" customHeight="1"/>
    <row r="8" spans="1:17" ht="15" customHeight="1">
      <c r="B8" s="176" t="s">
        <v>4</v>
      </c>
      <c r="C8" s="177" t="s">
        <v>64</v>
      </c>
      <c r="D8" s="178" t="s">
        <v>9</v>
      </c>
      <c r="E8" s="179" t="s">
        <v>10</v>
      </c>
      <c r="F8" s="177" t="s">
        <v>75</v>
      </c>
      <c r="G8" s="177" t="s">
        <v>76</v>
      </c>
      <c r="H8" s="205" t="s">
        <v>178</v>
      </c>
      <c r="I8" s="177" t="s">
        <v>67</v>
      </c>
      <c r="J8" s="203"/>
      <c r="K8" s="203"/>
      <c r="L8" s="203"/>
      <c r="M8" s="203"/>
      <c r="N8" s="204"/>
      <c r="O8" s="187" t="s">
        <v>68</v>
      </c>
      <c r="P8" s="188"/>
      <c r="Q8" s="189"/>
    </row>
    <row r="9" spans="1:17" ht="27" customHeight="1">
      <c r="B9" s="176"/>
      <c r="C9" s="176"/>
      <c r="D9" s="178"/>
      <c r="E9" s="179"/>
      <c r="F9" s="176"/>
      <c r="G9" s="176"/>
      <c r="H9" s="206"/>
      <c r="I9" s="176"/>
      <c r="J9" s="107" t="s">
        <v>92</v>
      </c>
      <c r="K9" s="106" t="s">
        <v>90</v>
      </c>
      <c r="L9" s="106" t="s">
        <v>91</v>
      </c>
      <c r="M9" s="113" t="s">
        <v>69</v>
      </c>
      <c r="N9" s="113" t="s">
        <v>70</v>
      </c>
      <c r="O9" s="190"/>
      <c r="P9" s="191"/>
      <c r="Q9" s="192"/>
    </row>
    <row r="10" spans="1:17" ht="20.100000000000001" customHeight="1">
      <c r="A10">
        <v>1</v>
      </c>
      <c r="B10" s="56">
        <v>1</v>
      </c>
      <c r="C10" s="108" t="s">
        <v>234</v>
      </c>
      <c r="D10" s="58" t="s">
        <v>339</v>
      </c>
      <c r="E10" s="59" t="s">
        <v>164</v>
      </c>
      <c r="F10" s="96" t="s">
        <v>340</v>
      </c>
      <c r="G10" s="96" t="s">
        <v>206</v>
      </c>
      <c r="H10" s="60"/>
      <c r="I10" s="61"/>
      <c r="J10" s="61"/>
      <c r="K10" s="61"/>
      <c r="L10" s="61"/>
      <c r="M10" s="61"/>
      <c r="N10" s="61"/>
      <c r="O10" s="193" t="s">
        <v>86</v>
      </c>
      <c r="P10" s="194"/>
      <c r="Q10" s="195"/>
    </row>
    <row r="11" spans="1:17" ht="20.100000000000001" customHeight="1">
      <c r="A11">
        <v>2</v>
      </c>
      <c r="B11" s="56">
        <v>2</v>
      </c>
      <c r="C11" s="108" t="s">
        <v>290</v>
      </c>
      <c r="D11" s="58" t="s">
        <v>96</v>
      </c>
      <c r="E11" s="59" t="s">
        <v>140</v>
      </c>
      <c r="F11" s="96" t="s">
        <v>340</v>
      </c>
      <c r="G11" s="96" t="s">
        <v>208</v>
      </c>
      <c r="H11" s="60"/>
      <c r="I11" s="61"/>
      <c r="J11" s="61"/>
      <c r="K11" s="61"/>
      <c r="L11" s="61"/>
      <c r="M11" s="61"/>
      <c r="N11" s="61"/>
      <c r="O11" s="183" t="s">
        <v>86</v>
      </c>
      <c r="P11" s="184"/>
      <c r="Q11" s="185"/>
    </row>
    <row r="12" spans="1:17" ht="20.100000000000001" customHeight="1">
      <c r="A12">
        <v>3</v>
      </c>
      <c r="B12" s="56">
        <v>3</v>
      </c>
      <c r="C12" s="108" t="s">
        <v>235</v>
      </c>
      <c r="D12" s="58" t="s">
        <v>211</v>
      </c>
      <c r="E12" s="59" t="s">
        <v>126</v>
      </c>
      <c r="F12" s="96" t="s">
        <v>340</v>
      </c>
      <c r="G12" s="96" t="s">
        <v>206</v>
      </c>
      <c r="H12" s="60"/>
      <c r="I12" s="61"/>
      <c r="J12" s="61"/>
      <c r="K12" s="61"/>
      <c r="L12" s="61"/>
      <c r="M12" s="61"/>
      <c r="N12" s="61"/>
      <c r="O12" s="183" t="s">
        <v>86</v>
      </c>
      <c r="P12" s="184"/>
      <c r="Q12" s="185"/>
    </row>
    <row r="13" spans="1:17" ht="20.100000000000001" customHeight="1">
      <c r="A13">
        <v>4</v>
      </c>
      <c r="B13" s="56">
        <v>4</v>
      </c>
      <c r="C13" s="108" t="s">
        <v>227</v>
      </c>
      <c r="D13" s="58" t="s">
        <v>182</v>
      </c>
      <c r="E13" s="59" t="s">
        <v>116</v>
      </c>
      <c r="F13" s="96" t="s">
        <v>340</v>
      </c>
      <c r="G13" s="96" t="s">
        <v>203</v>
      </c>
      <c r="H13" s="60"/>
      <c r="I13" s="61"/>
      <c r="J13" s="61"/>
      <c r="K13" s="61"/>
      <c r="L13" s="61"/>
      <c r="M13" s="61"/>
      <c r="N13" s="61"/>
      <c r="O13" s="183" t="s">
        <v>86</v>
      </c>
      <c r="P13" s="184"/>
      <c r="Q13" s="185"/>
    </row>
    <row r="14" spans="1:17" ht="20.100000000000001" customHeight="1">
      <c r="A14">
        <v>5</v>
      </c>
      <c r="B14" s="56">
        <v>5</v>
      </c>
      <c r="C14" s="108" t="s">
        <v>236</v>
      </c>
      <c r="D14" s="58" t="s">
        <v>167</v>
      </c>
      <c r="E14" s="59" t="s">
        <v>177</v>
      </c>
      <c r="F14" s="96" t="s">
        <v>340</v>
      </c>
      <c r="G14" s="96" t="s">
        <v>206</v>
      </c>
      <c r="H14" s="60"/>
      <c r="I14" s="61"/>
      <c r="J14" s="61"/>
      <c r="K14" s="61"/>
      <c r="L14" s="61"/>
      <c r="M14" s="61"/>
      <c r="N14" s="61"/>
      <c r="O14" s="183" t="s">
        <v>86</v>
      </c>
      <c r="P14" s="184"/>
      <c r="Q14" s="185"/>
    </row>
    <row r="15" spans="1:17" ht="20.100000000000001" customHeight="1">
      <c r="A15">
        <v>6</v>
      </c>
      <c r="B15" s="56">
        <v>6</v>
      </c>
      <c r="C15" s="108" t="s">
        <v>292</v>
      </c>
      <c r="D15" s="58" t="s">
        <v>341</v>
      </c>
      <c r="E15" s="59" t="s">
        <v>125</v>
      </c>
      <c r="F15" s="96" t="s">
        <v>340</v>
      </c>
      <c r="G15" s="96" t="s">
        <v>208</v>
      </c>
      <c r="H15" s="60"/>
      <c r="I15" s="61"/>
      <c r="J15" s="61"/>
      <c r="K15" s="61"/>
      <c r="L15" s="61"/>
      <c r="M15" s="61"/>
      <c r="N15" s="61"/>
      <c r="O15" s="183" t="s">
        <v>86</v>
      </c>
      <c r="P15" s="184"/>
      <c r="Q15" s="185"/>
    </row>
    <row r="16" spans="1:17" ht="20.100000000000001" customHeight="1">
      <c r="A16">
        <v>7</v>
      </c>
      <c r="B16" s="56">
        <v>7</v>
      </c>
      <c r="C16" s="108" t="s">
        <v>240</v>
      </c>
      <c r="D16" s="58" t="s">
        <v>342</v>
      </c>
      <c r="E16" s="59" t="s">
        <v>142</v>
      </c>
      <c r="F16" s="96" t="s">
        <v>340</v>
      </c>
      <c r="G16" s="96" t="s">
        <v>206</v>
      </c>
      <c r="H16" s="60"/>
      <c r="I16" s="61"/>
      <c r="J16" s="61"/>
      <c r="K16" s="61"/>
      <c r="L16" s="61"/>
      <c r="M16" s="61"/>
      <c r="N16" s="61"/>
      <c r="O16" s="183" t="s">
        <v>86</v>
      </c>
      <c r="P16" s="184"/>
      <c r="Q16" s="185"/>
    </row>
    <row r="17" spans="1:17" ht="20.100000000000001" customHeight="1">
      <c r="A17">
        <v>8</v>
      </c>
      <c r="B17" s="56">
        <v>8</v>
      </c>
      <c r="C17" s="108" t="s">
        <v>331</v>
      </c>
      <c r="D17" s="58" t="s">
        <v>343</v>
      </c>
      <c r="E17" s="59" t="s">
        <v>103</v>
      </c>
      <c r="F17" s="96" t="s">
        <v>340</v>
      </c>
      <c r="G17" s="96" t="s">
        <v>208</v>
      </c>
      <c r="H17" s="60"/>
      <c r="I17" s="61"/>
      <c r="J17" s="61"/>
      <c r="K17" s="61"/>
      <c r="L17" s="61"/>
      <c r="M17" s="61"/>
      <c r="N17" s="61"/>
      <c r="O17" s="183" t="s">
        <v>86</v>
      </c>
      <c r="P17" s="184"/>
      <c r="Q17" s="185"/>
    </row>
    <row r="18" spans="1:17" ht="20.100000000000001" customHeight="1">
      <c r="A18">
        <v>9</v>
      </c>
      <c r="B18" s="56">
        <v>9</v>
      </c>
      <c r="C18" s="108" t="s">
        <v>293</v>
      </c>
      <c r="D18" s="58" t="s">
        <v>344</v>
      </c>
      <c r="E18" s="59" t="s">
        <v>103</v>
      </c>
      <c r="F18" s="96" t="s">
        <v>340</v>
      </c>
      <c r="G18" s="96" t="s">
        <v>208</v>
      </c>
      <c r="H18" s="60"/>
      <c r="I18" s="61"/>
      <c r="J18" s="61"/>
      <c r="K18" s="61"/>
      <c r="L18" s="61"/>
      <c r="M18" s="61"/>
      <c r="N18" s="61"/>
      <c r="O18" s="183" t="s">
        <v>86</v>
      </c>
      <c r="P18" s="184"/>
      <c r="Q18" s="185"/>
    </row>
    <row r="19" spans="1:17" ht="20.100000000000001" customHeight="1">
      <c r="A19">
        <v>10</v>
      </c>
      <c r="B19" s="56">
        <v>10</v>
      </c>
      <c r="C19" s="108" t="s">
        <v>345</v>
      </c>
      <c r="D19" s="58" t="s">
        <v>346</v>
      </c>
      <c r="E19" s="59" t="s">
        <v>147</v>
      </c>
      <c r="F19" s="96" t="s">
        <v>340</v>
      </c>
      <c r="G19" s="96" t="s">
        <v>208</v>
      </c>
      <c r="H19" s="60"/>
      <c r="I19" s="61"/>
      <c r="J19" s="61"/>
      <c r="K19" s="61"/>
      <c r="L19" s="61"/>
      <c r="M19" s="61"/>
      <c r="N19" s="61"/>
      <c r="O19" s="183" t="s">
        <v>87</v>
      </c>
      <c r="P19" s="184"/>
      <c r="Q19" s="185"/>
    </row>
    <row r="20" spans="1:17" ht="20.100000000000001" customHeight="1">
      <c r="A20">
        <v>11</v>
      </c>
      <c r="B20" s="56">
        <v>11</v>
      </c>
      <c r="C20" s="108" t="s">
        <v>336</v>
      </c>
      <c r="D20" s="58" t="s">
        <v>175</v>
      </c>
      <c r="E20" s="59" t="s">
        <v>154</v>
      </c>
      <c r="F20" s="96" t="s">
        <v>340</v>
      </c>
      <c r="G20" s="96" t="s">
        <v>191</v>
      </c>
      <c r="H20" s="60"/>
      <c r="I20" s="61"/>
      <c r="J20" s="61"/>
      <c r="K20" s="61"/>
      <c r="L20" s="61"/>
      <c r="M20" s="61"/>
      <c r="N20" s="61"/>
      <c r="O20" s="183" t="s">
        <v>86</v>
      </c>
      <c r="P20" s="184"/>
      <c r="Q20" s="185"/>
    </row>
    <row r="21" spans="1:17" ht="20.100000000000001" customHeight="1">
      <c r="A21">
        <v>12</v>
      </c>
      <c r="B21" s="56">
        <v>12</v>
      </c>
      <c r="C21" s="108" t="s">
        <v>332</v>
      </c>
      <c r="D21" s="58" t="s">
        <v>98</v>
      </c>
      <c r="E21" s="59" t="s">
        <v>77</v>
      </c>
      <c r="F21" s="96" t="s">
        <v>340</v>
      </c>
      <c r="G21" s="96" t="s">
        <v>189</v>
      </c>
      <c r="H21" s="60"/>
      <c r="I21" s="61"/>
      <c r="J21" s="61"/>
      <c r="K21" s="61"/>
      <c r="L21" s="61"/>
      <c r="M21" s="61"/>
      <c r="N21" s="61"/>
      <c r="O21" s="183" t="s">
        <v>86</v>
      </c>
      <c r="P21" s="184"/>
      <c r="Q21" s="185"/>
    </row>
    <row r="22" spans="1:17" ht="20.100000000000001" customHeight="1">
      <c r="A22">
        <v>13</v>
      </c>
      <c r="B22" s="56">
        <v>13</v>
      </c>
      <c r="C22" s="108" t="s">
        <v>243</v>
      </c>
      <c r="D22" s="58" t="s">
        <v>344</v>
      </c>
      <c r="E22" s="59" t="s">
        <v>162</v>
      </c>
      <c r="F22" s="96" t="s">
        <v>340</v>
      </c>
      <c r="G22" s="96" t="s">
        <v>206</v>
      </c>
      <c r="H22" s="60"/>
      <c r="I22" s="61"/>
      <c r="J22" s="61"/>
      <c r="K22" s="61"/>
      <c r="L22" s="61"/>
      <c r="M22" s="61"/>
      <c r="N22" s="61"/>
      <c r="O22" s="183" t="s">
        <v>86</v>
      </c>
      <c r="P22" s="184"/>
      <c r="Q22" s="185"/>
    </row>
    <row r="23" spans="1:17" ht="20.100000000000001" customHeight="1">
      <c r="A23">
        <v>14</v>
      </c>
      <c r="B23" s="56">
        <v>14</v>
      </c>
      <c r="C23" s="108" t="s">
        <v>220</v>
      </c>
      <c r="D23" s="58" t="s">
        <v>170</v>
      </c>
      <c r="E23" s="59" t="s">
        <v>120</v>
      </c>
      <c r="F23" s="96" t="s">
        <v>340</v>
      </c>
      <c r="G23" s="96" t="s">
        <v>185</v>
      </c>
      <c r="H23" s="60"/>
      <c r="I23" s="61"/>
      <c r="J23" s="61"/>
      <c r="K23" s="61"/>
      <c r="L23" s="61"/>
      <c r="M23" s="61"/>
      <c r="N23" s="61"/>
      <c r="O23" s="183" t="s">
        <v>86</v>
      </c>
      <c r="P23" s="184"/>
      <c r="Q23" s="185"/>
    </row>
    <row r="24" spans="1:17" ht="20.100000000000001" customHeight="1">
      <c r="A24">
        <v>15</v>
      </c>
      <c r="B24" s="56">
        <v>15</v>
      </c>
      <c r="C24" s="108" t="s">
        <v>222</v>
      </c>
      <c r="D24" s="58" t="s">
        <v>173</v>
      </c>
      <c r="E24" s="59" t="s">
        <v>131</v>
      </c>
      <c r="F24" s="96" t="s">
        <v>340</v>
      </c>
      <c r="G24" s="96" t="s">
        <v>190</v>
      </c>
      <c r="H24" s="60"/>
      <c r="I24" s="61"/>
      <c r="J24" s="61"/>
      <c r="K24" s="61"/>
      <c r="L24" s="61"/>
      <c r="M24" s="61"/>
      <c r="N24" s="61"/>
      <c r="O24" s="183" t="s">
        <v>86</v>
      </c>
      <c r="P24" s="184"/>
      <c r="Q24" s="185"/>
    </row>
    <row r="25" spans="1:17" ht="20.100000000000001" customHeight="1">
      <c r="A25">
        <v>16</v>
      </c>
      <c r="B25" s="56">
        <v>16</v>
      </c>
      <c r="C25" s="108" t="s">
        <v>244</v>
      </c>
      <c r="D25" s="58" t="s">
        <v>122</v>
      </c>
      <c r="E25" s="59" t="s">
        <v>131</v>
      </c>
      <c r="F25" s="96" t="s">
        <v>340</v>
      </c>
      <c r="G25" s="96" t="s">
        <v>206</v>
      </c>
      <c r="H25" s="60"/>
      <c r="I25" s="61"/>
      <c r="J25" s="61"/>
      <c r="K25" s="61"/>
      <c r="L25" s="61"/>
      <c r="M25" s="61"/>
      <c r="N25" s="61"/>
      <c r="O25" s="183" t="s">
        <v>86</v>
      </c>
      <c r="P25" s="184"/>
      <c r="Q25" s="185"/>
    </row>
    <row r="26" spans="1:17" ht="20.100000000000001" customHeight="1">
      <c r="A26">
        <v>17</v>
      </c>
      <c r="B26" s="56">
        <v>17</v>
      </c>
      <c r="C26" s="108" t="s">
        <v>321</v>
      </c>
      <c r="D26" s="58" t="s">
        <v>347</v>
      </c>
      <c r="E26" s="59" t="s">
        <v>78</v>
      </c>
      <c r="F26" s="96" t="s">
        <v>340</v>
      </c>
      <c r="G26" s="96" t="s">
        <v>206</v>
      </c>
      <c r="H26" s="60"/>
      <c r="I26" s="61"/>
      <c r="J26" s="61"/>
      <c r="K26" s="61"/>
      <c r="L26" s="61"/>
      <c r="M26" s="61"/>
      <c r="N26" s="61"/>
      <c r="O26" s="183" t="s">
        <v>86</v>
      </c>
      <c r="P26" s="184"/>
      <c r="Q26" s="185"/>
    </row>
    <row r="27" spans="1:17" ht="20.100000000000001" customHeight="1">
      <c r="A27">
        <v>18</v>
      </c>
      <c r="B27" s="56">
        <v>18</v>
      </c>
      <c r="C27" s="108" t="s">
        <v>249</v>
      </c>
      <c r="D27" s="58" t="s">
        <v>324</v>
      </c>
      <c r="E27" s="59" t="s">
        <v>132</v>
      </c>
      <c r="F27" s="96" t="s">
        <v>340</v>
      </c>
      <c r="G27" s="96" t="s">
        <v>206</v>
      </c>
      <c r="H27" s="60"/>
      <c r="I27" s="61"/>
      <c r="J27" s="61"/>
      <c r="K27" s="61"/>
      <c r="L27" s="61"/>
      <c r="M27" s="61"/>
      <c r="N27" s="61"/>
      <c r="O27" s="183" t="s">
        <v>86</v>
      </c>
      <c r="P27" s="184"/>
      <c r="Q27" s="185"/>
    </row>
    <row r="28" spans="1:17" ht="20.100000000000001" customHeight="1">
      <c r="A28">
        <v>19</v>
      </c>
      <c r="B28" s="56">
        <v>19</v>
      </c>
      <c r="C28" s="108" t="s">
        <v>348</v>
      </c>
      <c r="D28" s="58" t="s">
        <v>349</v>
      </c>
      <c r="E28" s="59" t="s">
        <v>81</v>
      </c>
      <c r="F28" s="96" t="s">
        <v>340</v>
      </c>
      <c r="G28" s="96" t="s">
        <v>206</v>
      </c>
      <c r="H28" s="60"/>
      <c r="I28" s="61"/>
      <c r="J28" s="61"/>
      <c r="K28" s="61"/>
      <c r="L28" s="61"/>
      <c r="M28" s="61"/>
      <c r="N28" s="61"/>
      <c r="O28" s="183" t="s">
        <v>87</v>
      </c>
      <c r="P28" s="184"/>
      <c r="Q28" s="185"/>
    </row>
    <row r="29" spans="1:17" ht="20.100000000000001" customHeight="1">
      <c r="A29">
        <v>20</v>
      </c>
      <c r="B29" s="56">
        <v>20</v>
      </c>
      <c r="C29" s="108" t="s">
        <v>252</v>
      </c>
      <c r="D29" s="58" t="s">
        <v>350</v>
      </c>
      <c r="E29" s="59" t="s">
        <v>81</v>
      </c>
      <c r="F29" s="96" t="s">
        <v>340</v>
      </c>
      <c r="G29" s="96" t="s">
        <v>206</v>
      </c>
      <c r="H29" s="60"/>
      <c r="I29" s="61"/>
      <c r="J29" s="61"/>
      <c r="K29" s="61"/>
      <c r="L29" s="61"/>
      <c r="M29" s="61"/>
      <c r="N29" s="61"/>
      <c r="O29" s="183" t="s">
        <v>86</v>
      </c>
      <c r="P29" s="184"/>
      <c r="Q29" s="185"/>
    </row>
    <row r="30" spans="1:17" ht="20.100000000000001" customHeight="1">
      <c r="A30">
        <v>21</v>
      </c>
      <c r="B30" s="56">
        <v>21</v>
      </c>
      <c r="C30" s="108" t="s">
        <v>254</v>
      </c>
      <c r="D30" s="58" t="s">
        <v>119</v>
      </c>
      <c r="E30" s="59" t="s">
        <v>172</v>
      </c>
      <c r="F30" s="96" t="s">
        <v>340</v>
      </c>
      <c r="G30" s="96" t="s">
        <v>206</v>
      </c>
      <c r="H30" s="60"/>
      <c r="I30" s="61"/>
      <c r="J30" s="61"/>
      <c r="K30" s="61"/>
      <c r="L30" s="61"/>
      <c r="M30" s="61"/>
      <c r="N30" s="61"/>
      <c r="O30" s="183" t="s">
        <v>86</v>
      </c>
      <c r="P30" s="184"/>
      <c r="Q30" s="185"/>
    </row>
    <row r="31" spans="1:17" ht="20.100000000000001" customHeight="1">
      <c r="A31">
        <v>22</v>
      </c>
      <c r="B31" s="56">
        <v>22</v>
      </c>
      <c r="C31" s="108" t="s">
        <v>317</v>
      </c>
      <c r="D31" s="58" t="s">
        <v>351</v>
      </c>
      <c r="E31" s="59" t="s">
        <v>100</v>
      </c>
      <c r="F31" s="96" t="s">
        <v>340</v>
      </c>
      <c r="G31" s="96" t="s">
        <v>206</v>
      </c>
      <c r="H31" s="60"/>
      <c r="I31" s="61"/>
      <c r="J31" s="61"/>
      <c r="K31" s="61"/>
      <c r="L31" s="61"/>
      <c r="M31" s="61"/>
      <c r="N31" s="61"/>
      <c r="O31" s="183" t="s">
        <v>86</v>
      </c>
      <c r="P31" s="184"/>
      <c r="Q31" s="185"/>
    </row>
    <row r="32" spans="1:17" ht="20.100000000000001" customHeight="1">
      <c r="A32">
        <v>23</v>
      </c>
      <c r="B32" s="56">
        <v>23</v>
      </c>
      <c r="C32" s="108" t="s">
        <v>221</v>
      </c>
      <c r="D32" s="58" t="s">
        <v>166</v>
      </c>
      <c r="E32" s="59" t="s">
        <v>109</v>
      </c>
      <c r="F32" s="96" t="s">
        <v>340</v>
      </c>
      <c r="G32" s="96" t="s">
        <v>189</v>
      </c>
      <c r="H32" s="60"/>
      <c r="I32" s="61"/>
      <c r="J32" s="61"/>
      <c r="K32" s="61"/>
      <c r="L32" s="61"/>
      <c r="M32" s="61"/>
      <c r="N32" s="61"/>
      <c r="O32" s="183" t="s">
        <v>86</v>
      </c>
      <c r="P32" s="184"/>
      <c r="Q32" s="185"/>
    </row>
    <row r="33" spans="1:18" ht="20.100000000000001" customHeight="1">
      <c r="A33">
        <v>24</v>
      </c>
      <c r="B33" s="56">
        <v>24</v>
      </c>
      <c r="C33" s="108" t="s">
        <v>258</v>
      </c>
      <c r="D33" s="58" t="s">
        <v>352</v>
      </c>
      <c r="E33" s="59" t="s">
        <v>107</v>
      </c>
      <c r="F33" s="96" t="s">
        <v>340</v>
      </c>
      <c r="G33" s="96" t="s">
        <v>206</v>
      </c>
      <c r="H33" s="60"/>
      <c r="I33" s="61"/>
      <c r="J33" s="61"/>
      <c r="K33" s="61"/>
      <c r="L33" s="61"/>
      <c r="M33" s="61"/>
      <c r="N33" s="61"/>
      <c r="O33" s="183" t="s">
        <v>86</v>
      </c>
      <c r="P33" s="184"/>
      <c r="Q33" s="185"/>
    </row>
    <row r="34" spans="1:18" ht="20.100000000000001" customHeight="1">
      <c r="A34">
        <v>25</v>
      </c>
      <c r="B34" s="56">
        <v>25</v>
      </c>
      <c r="C34" s="108" t="s">
        <v>225</v>
      </c>
      <c r="D34" s="58" t="s">
        <v>353</v>
      </c>
      <c r="E34" s="59" t="s">
        <v>108</v>
      </c>
      <c r="F34" s="96" t="s">
        <v>340</v>
      </c>
      <c r="G34" s="96" t="s">
        <v>202</v>
      </c>
      <c r="H34" s="60"/>
      <c r="I34" s="61"/>
      <c r="J34" s="61"/>
      <c r="K34" s="61"/>
      <c r="L34" s="61"/>
      <c r="M34" s="61"/>
      <c r="N34" s="61"/>
      <c r="O34" s="183" t="s">
        <v>86</v>
      </c>
      <c r="P34" s="184"/>
      <c r="Q34" s="185"/>
    </row>
    <row r="35" spans="1:18" ht="20.100000000000001" customHeight="1">
      <c r="A35">
        <v>26</v>
      </c>
      <c r="B35" s="56">
        <v>26</v>
      </c>
      <c r="C35" s="108" t="s">
        <v>259</v>
      </c>
      <c r="D35" s="58" t="s">
        <v>354</v>
      </c>
      <c r="E35" s="59" t="s">
        <v>108</v>
      </c>
      <c r="F35" s="96" t="s">
        <v>340</v>
      </c>
      <c r="G35" s="96" t="s">
        <v>206</v>
      </c>
      <c r="H35" s="60"/>
      <c r="I35" s="61"/>
      <c r="J35" s="61"/>
      <c r="K35" s="61"/>
      <c r="L35" s="61"/>
      <c r="M35" s="61"/>
      <c r="N35" s="61"/>
      <c r="O35" s="183" t="s">
        <v>86</v>
      </c>
      <c r="P35" s="184"/>
      <c r="Q35" s="185"/>
    </row>
    <row r="36" spans="1:18" ht="20.100000000000001" customHeight="1">
      <c r="A36">
        <v>27</v>
      </c>
      <c r="B36" s="56">
        <v>27</v>
      </c>
      <c r="C36" s="108" t="s">
        <v>309</v>
      </c>
      <c r="D36" s="58" t="s">
        <v>355</v>
      </c>
      <c r="E36" s="59" t="s">
        <v>108</v>
      </c>
      <c r="F36" s="96" t="s">
        <v>340</v>
      </c>
      <c r="G36" s="96" t="s">
        <v>209</v>
      </c>
      <c r="H36" s="60"/>
      <c r="I36" s="61"/>
      <c r="J36" s="61"/>
      <c r="K36" s="61"/>
      <c r="L36" s="61"/>
      <c r="M36" s="61"/>
      <c r="N36" s="61"/>
      <c r="O36" s="183" t="s">
        <v>86</v>
      </c>
      <c r="P36" s="184"/>
      <c r="Q36" s="185"/>
    </row>
    <row r="37" spans="1:18" ht="20.100000000000001" customHeight="1">
      <c r="A37">
        <v>28</v>
      </c>
      <c r="B37" s="56">
        <v>28</v>
      </c>
      <c r="C37" s="108" t="s">
        <v>323</v>
      </c>
      <c r="D37" s="58" t="s">
        <v>163</v>
      </c>
      <c r="E37" s="59" t="s">
        <v>80</v>
      </c>
      <c r="F37" s="96" t="s">
        <v>340</v>
      </c>
      <c r="G37" s="96" t="s">
        <v>190</v>
      </c>
      <c r="H37" s="60"/>
      <c r="I37" s="61"/>
      <c r="J37" s="61"/>
      <c r="K37" s="61"/>
      <c r="L37" s="61"/>
      <c r="M37" s="61"/>
      <c r="N37" s="61"/>
      <c r="O37" s="183" t="s">
        <v>86</v>
      </c>
      <c r="P37" s="184"/>
      <c r="Q37" s="185"/>
    </row>
    <row r="38" spans="1:18" ht="20.100000000000001" customHeight="1">
      <c r="A38">
        <v>29</v>
      </c>
      <c r="B38" s="56">
        <v>29</v>
      </c>
      <c r="C38" s="108" t="s">
        <v>329</v>
      </c>
      <c r="D38" s="58" t="s">
        <v>356</v>
      </c>
      <c r="E38" s="59" t="s">
        <v>80</v>
      </c>
      <c r="F38" s="96" t="s">
        <v>340</v>
      </c>
      <c r="G38" s="96" t="s">
        <v>208</v>
      </c>
      <c r="H38" s="60"/>
      <c r="I38" s="61"/>
      <c r="J38" s="61"/>
      <c r="K38" s="61"/>
      <c r="L38" s="61"/>
      <c r="M38" s="61"/>
      <c r="N38" s="61"/>
      <c r="O38" s="183" t="s">
        <v>86</v>
      </c>
      <c r="P38" s="184"/>
      <c r="Q38" s="185"/>
    </row>
    <row r="39" spans="1:18" ht="20.100000000000001" customHeight="1">
      <c r="A39">
        <v>30</v>
      </c>
      <c r="B39" s="63">
        <v>30</v>
      </c>
      <c r="C39" s="108" t="s">
        <v>310</v>
      </c>
      <c r="D39" s="58" t="s">
        <v>174</v>
      </c>
      <c r="E39" s="59" t="s">
        <v>150</v>
      </c>
      <c r="F39" s="96" t="s">
        <v>340</v>
      </c>
      <c r="G39" s="96" t="s">
        <v>209</v>
      </c>
      <c r="H39" s="64"/>
      <c r="I39" s="65"/>
      <c r="J39" s="65"/>
      <c r="K39" s="65"/>
      <c r="L39" s="65"/>
      <c r="M39" s="65"/>
      <c r="N39" s="65"/>
      <c r="O39" s="183" t="s">
        <v>86</v>
      </c>
      <c r="P39" s="184"/>
      <c r="Q39" s="185"/>
    </row>
    <row r="40" spans="1:18" ht="23.25" customHeight="1">
      <c r="A40">
        <v>0</v>
      </c>
      <c r="B40" s="66" t="s">
        <v>71</v>
      </c>
      <c r="C40" s="109"/>
      <c r="D40" s="68"/>
      <c r="E40" s="69"/>
      <c r="F40" s="97"/>
      <c r="G40" s="97"/>
      <c r="H40" s="71"/>
      <c r="I40" s="72"/>
      <c r="J40" s="72"/>
      <c r="K40" s="72"/>
      <c r="L40" s="72"/>
      <c r="M40" s="72"/>
      <c r="N40" s="72"/>
      <c r="O40" s="62"/>
      <c r="P40" s="62"/>
      <c r="Q40" s="62"/>
    </row>
    <row r="41" spans="1:18" ht="20.100000000000001" customHeight="1">
      <c r="A41">
        <v>0</v>
      </c>
      <c r="B41" s="73" t="s">
        <v>89</v>
      </c>
      <c r="C41" s="110"/>
      <c r="D41" s="75"/>
      <c r="E41" s="76"/>
      <c r="F41" s="98"/>
      <c r="G41" s="98"/>
      <c r="H41" s="78"/>
      <c r="I41" s="79"/>
      <c r="J41" s="79"/>
      <c r="K41" s="79"/>
      <c r="L41" s="79"/>
      <c r="M41" s="79"/>
      <c r="N41" s="79"/>
      <c r="O41" s="80"/>
      <c r="P41" s="80"/>
      <c r="Q41" s="80"/>
    </row>
    <row r="42" spans="1:18" ht="18.75" customHeight="1">
      <c r="A42">
        <v>0</v>
      </c>
      <c r="B42" s="81"/>
      <c r="C42" s="110"/>
      <c r="D42" s="75"/>
      <c r="E42" s="76"/>
      <c r="F42" s="98"/>
      <c r="G42" s="98"/>
      <c r="H42" s="78"/>
      <c r="I42" s="79"/>
      <c r="J42" s="79"/>
      <c r="K42" s="79"/>
      <c r="L42" s="79"/>
      <c r="M42" s="79"/>
      <c r="N42" s="79"/>
      <c r="O42" s="80"/>
      <c r="P42" s="80"/>
      <c r="Q42" s="80"/>
    </row>
    <row r="43" spans="1:18" ht="18" customHeight="1">
      <c r="A43">
        <v>0</v>
      </c>
      <c r="B43" s="81"/>
      <c r="C43" s="110"/>
      <c r="D43" s="75"/>
      <c r="E43" s="76"/>
      <c r="F43" s="98"/>
      <c r="G43" s="98"/>
      <c r="H43" s="78"/>
      <c r="I43" s="79"/>
      <c r="J43" s="79"/>
      <c r="K43" s="79"/>
      <c r="L43" s="79"/>
      <c r="M43" s="79"/>
      <c r="N43" s="79"/>
      <c r="O43" s="80"/>
      <c r="P43" s="80"/>
      <c r="Q43" s="80"/>
    </row>
    <row r="44" spans="1:18" ht="8.25" customHeight="1">
      <c r="A44">
        <v>0</v>
      </c>
      <c r="B44" s="81"/>
      <c r="C44" s="110"/>
      <c r="D44" s="75"/>
      <c r="E44" s="76"/>
      <c r="F44" s="98"/>
      <c r="G44" s="98"/>
      <c r="H44" s="78"/>
      <c r="I44" s="79"/>
      <c r="J44" s="79"/>
      <c r="K44" s="79"/>
      <c r="L44" s="79"/>
      <c r="M44" s="79"/>
      <c r="N44" s="79"/>
      <c r="O44" s="80"/>
      <c r="P44" s="80"/>
      <c r="Q44" s="80"/>
    </row>
    <row r="45" spans="1:18" ht="20.100000000000001" customHeight="1">
      <c r="A45">
        <v>0</v>
      </c>
      <c r="C45" s="111" t="s">
        <v>88</v>
      </c>
      <c r="D45" s="75"/>
      <c r="E45" s="76"/>
      <c r="F45" s="98"/>
      <c r="G45" s="98"/>
      <c r="H45" s="78"/>
      <c r="I45" s="79"/>
      <c r="J45" s="79"/>
      <c r="K45" s="79"/>
      <c r="L45" s="79"/>
      <c r="M45" s="79"/>
      <c r="N45" s="79"/>
      <c r="O45" s="80"/>
      <c r="P45" s="80"/>
      <c r="Q45" s="80"/>
    </row>
    <row r="46" spans="1:18" ht="13.5" customHeight="1">
      <c r="A46">
        <v>0</v>
      </c>
      <c r="B46" s="82"/>
      <c r="C46" s="110"/>
      <c r="D46" s="75"/>
      <c r="E46" s="76"/>
      <c r="F46" s="98"/>
      <c r="G46" s="98"/>
      <c r="H46" s="100" t="s">
        <v>50</v>
      </c>
      <c r="I46" s="101">
        <v>3</v>
      </c>
      <c r="J46" s="101"/>
      <c r="K46" s="101"/>
      <c r="L46" s="101"/>
      <c r="M46" s="79"/>
      <c r="N46" s="104" t="s">
        <v>50</v>
      </c>
      <c r="O46" s="105">
        <v>2</v>
      </c>
      <c r="Q46" s="102"/>
      <c r="R46" s="92"/>
    </row>
    <row r="47" spans="1:18" ht="20.100000000000001" customHeight="1">
      <c r="A47">
        <v>31</v>
      </c>
      <c r="B47" s="83">
        <v>31</v>
      </c>
      <c r="C47" s="112" t="s">
        <v>267</v>
      </c>
      <c r="D47" s="85" t="s">
        <v>357</v>
      </c>
      <c r="E47" s="86" t="s">
        <v>150</v>
      </c>
      <c r="F47" s="99" t="s">
        <v>340</v>
      </c>
      <c r="G47" s="99" t="s">
        <v>206</v>
      </c>
      <c r="H47" s="87"/>
      <c r="I47" s="88"/>
      <c r="J47" s="88"/>
      <c r="K47" s="88"/>
      <c r="L47" s="88"/>
      <c r="M47" s="88"/>
      <c r="N47" s="88"/>
      <c r="O47" s="193" t="s">
        <v>86</v>
      </c>
      <c r="P47" s="194"/>
      <c r="Q47" s="195"/>
    </row>
    <row r="48" spans="1:18" ht="20.100000000000001" customHeight="1">
      <c r="A48">
        <v>32</v>
      </c>
      <c r="B48" s="56">
        <v>32</v>
      </c>
      <c r="C48" s="108" t="s">
        <v>298</v>
      </c>
      <c r="D48" s="58" t="s">
        <v>176</v>
      </c>
      <c r="E48" s="59" t="s">
        <v>83</v>
      </c>
      <c r="F48" s="96" t="s">
        <v>340</v>
      </c>
      <c r="G48" s="96" t="s">
        <v>208</v>
      </c>
      <c r="H48" s="60"/>
      <c r="I48" s="61"/>
      <c r="J48" s="61"/>
      <c r="K48" s="61"/>
      <c r="L48" s="61"/>
      <c r="M48" s="61"/>
      <c r="N48" s="61"/>
      <c r="O48" s="183" t="s">
        <v>86</v>
      </c>
      <c r="P48" s="184"/>
      <c r="Q48" s="185"/>
    </row>
    <row r="49" spans="1:17" ht="20.100000000000001" customHeight="1">
      <c r="A49">
        <v>33</v>
      </c>
      <c r="B49" s="56">
        <v>33</v>
      </c>
      <c r="C49" s="108" t="s">
        <v>273</v>
      </c>
      <c r="D49" s="58" t="s">
        <v>122</v>
      </c>
      <c r="E49" s="59" t="s">
        <v>101</v>
      </c>
      <c r="F49" s="96" t="s">
        <v>340</v>
      </c>
      <c r="G49" s="96" t="s">
        <v>206</v>
      </c>
      <c r="H49" s="60"/>
      <c r="I49" s="61"/>
      <c r="J49" s="61"/>
      <c r="K49" s="61"/>
      <c r="L49" s="61"/>
      <c r="M49" s="61"/>
      <c r="N49" s="61"/>
      <c r="O49" s="183" t="s">
        <v>86</v>
      </c>
      <c r="P49" s="184"/>
      <c r="Q49" s="185"/>
    </row>
    <row r="50" spans="1:17" ht="20.100000000000001" customHeight="1">
      <c r="A50">
        <v>34</v>
      </c>
      <c r="B50" s="56">
        <v>34</v>
      </c>
      <c r="C50" s="108" t="s">
        <v>300</v>
      </c>
      <c r="D50" s="58" t="s">
        <v>358</v>
      </c>
      <c r="E50" s="59" t="s">
        <v>101</v>
      </c>
      <c r="F50" s="96" t="s">
        <v>340</v>
      </c>
      <c r="G50" s="96" t="s">
        <v>208</v>
      </c>
      <c r="H50" s="60"/>
      <c r="I50" s="61"/>
      <c r="J50" s="61"/>
      <c r="K50" s="61"/>
      <c r="L50" s="61"/>
      <c r="M50" s="61"/>
      <c r="N50" s="61"/>
      <c r="O50" s="183" t="s">
        <v>86</v>
      </c>
      <c r="P50" s="184"/>
      <c r="Q50" s="185"/>
    </row>
    <row r="51" spans="1:17" ht="20.100000000000001" customHeight="1">
      <c r="A51">
        <v>35</v>
      </c>
      <c r="B51" s="56">
        <v>35</v>
      </c>
      <c r="C51" s="108" t="s">
        <v>337</v>
      </c>
      <c r="D51" s="58" t="s">
        <v>359</v>
      </c>
      <c r="E51" s="59" t="s">
        <v>82</v>
      </c>
      <c r="F51" s="96" t="s">
        <v>340</v>
      </c>
      <c r="G51" s="96" t="s">
        <v>203</v>
      </c>
      <c r="H51" s="60"/>
      <c r="I51" s="61"/>
      <c r="J51" s="61"/>
      <c r="K51" s="61"/>
      <c r="L51" s="61"/>
      <c r="M51" s="61"/>
      <c r="N51" s="61"/>
      <c r="O51" s="183" t="s">
        <v>86</v>
      </c>
      <c r="P51" s="184"/>
      <c r="Q51" s="185"/>
    </row>
    <row r="52" spans="1:17" ht="20.100000000000001" customHeight="1">
      <c r="A52">
        <v>36</v>
      </c>
      <c r="B52" s="56">
        <v>36</v>
      </c>
      <c r="C52" s="108" t="s">
        <v>312</v>
      </c>
      <c r="D52" s="58" t="s">
        <v>114</v>
      </c>
      <c r="E52" s="59" t="s">
        <v>82</v>
      </c>
      <c r="F52" s="96" t="s">
        <v>340</v>
      </c>
      <c r="G52" s="96" t="s">
        <v>209</v>
      </c>
      <c r="H52" s="60"/>
      <c r="I52" s="61"/>
      <c r="J52" s="61"/>
      <c r="K52" s="61"/>
      <c r="L52" s="61"/>
      <c r="M52" s="61"/>
      <c r="N52" s="61"/>
      <c r="O52" s="183" t="s">
        <v>86</v>
      </c>
      <c r="P52" s="184"/>
      <c r="Q52" s="185"/>
    </row>
    <row r="53" spans="1:17" ht="20.100000000000001" customHeight="1">
      <c r="A53">
        <v>37</v>
      </c>
      <c r="B53" s="56">
        <v>37</v>
      </c>
      <c r="C53" s="108" t="s">
        <v>274</v>
      </c>
      <c r="D53" s="58" t="s">
        <v>360</v>
      </c>
      <c r="E53" s="59" t="s">
        <v>82</v>
      </c>
      <c r="F53" s="96" t="s">
        <v>340</v>
      </c>
      <c r="G53" s="96" t="s">
        <v>206</v>
      </c>
      <c r="H53" s="60"/>
      <c r="I53" s="61"/>
      <c r="J53" s="61"/>
      <c r="K53" s="61"/>
      <c r="L53" s="61"/>
      <c r="M53" s="61"/>
      <c r="N53" s="61"/>
      <c r="O53" s="183" t="s">
        <v>86</v>
      </c>
      <c r="P53" s="184"/>
      <c r="Q53" s="185"/>
    </row>
    <row r="54" spans="1:17" ht="20.100000000000001" customHeight="1">
      <c r="A54">
        <v>38</v>
      </c>
      <c r="B54" s="56">
        <v>38</v>
      </c>
      <c r="C54" s="108" t="s">
        <v>314</v>
      </c>
      <c r="D54" s="58" t="s">
        <v>361</v>
      </c>
      <c r="E54" s="59" t="s">
        <v>148</v>
      </c>
      <c r="F54" s="96" t="s">
        <v>340</v>
      </c>
      <c r="G54" s="96" t="s">
        <v>209</v>
      </c>
      <c r="H54" s="60"/>
      <c r="I54" s="61"/>
      <c r="J54" s="61"/>
      <c r="K54" s="61"/>
      <c r="L54" s="61"/>
      <c r="M54" s="61"/>
      <c r="N54" s="61"/>
      <c r="O54" s="183" t="s">
        <v>86</v>
      </c>
      <c r="P54" s="184"/>
      <c r="Q54" s="185"/>
    </row>
    <row r="55" spans="1:17" ht="20.100000000000001" customHeight="1">
      <c r="A55">
        <v>39</v>
      </c>
      <c r="B55" s="56">
        <v>39</v>
      </c>
      <c r="C55" s="108" t="s">
        <v>278</v>
      </c>
      <c r="D55" s="58" t="s">
        <v>362</v>
      </c>
      <c r="E55" s="59" t="s">
        <v>148</v>
      </c>
      <c r="F55" s="96" t="s">
        <v>340</v>
      </c>
      <c r="G55" s="96" t="s">
        <v>206</v>
      </c>
      <c r="H55" s="60"/>
      <c r="I55" s="61"/>
      <c r="J55" s="61"/>
      <c r="K55" s="61"/>
      <c r="L55" s="61"/>
      <c r="M55" s="61"/>
      <c r="N55" s="61"/>
      <c r="O55" s="183" t="s">
        <v>86</v>
      </c>
      <c r="P55" s="184"/>
      <c r="Q55" s="185"/>
    </row>
    <row r="56" spans="1:17" ht="20.100000000000001" customHeight="1">
      <c r="A56">
        <v>40</v>
      </c>
      <c r="B56" s="56">
        <v>40</v>
      </c>
      <c r="C56" s="108" t="s">
        <v>315</v>
      </c>
      <c r="D56" s="58" t="s">
        <v>363</v>
      </c>
      <c r="E56" s="59" t="s">
        <v>144</v>
      </c>
      <c r="F56" s="96" t="s">
        <v>340</v>
      </c>
      <c r="G56" s="96" t="s">
        <v>209</v>
      </c>
      <c r="H56" s="60"/>
      <c r="I56" s="61"/>
      <c r="J56" s="61"/>
      <c r="K56" s="61"/>
      <c r="L56" s="61"/>
      <c r="M56" s="61"/>
      <c r="N56" s="61"/>
      <c r="O56" s="183" t="s">
        <v>86</v>
      </c>
      <c r="P56" s="184"/>
      <c r="Q56" s="185"/>
    </row>
    <row r="57" spans="1:17" ht="20.100000000000001" customHeight="1">
      <c r="A57">
        <v>41</v>
      </c>
      <c r="B57" s="56">
        <v>41</v>
      </c>
      <c r="C57" s="108" t="s">
        <v>318</v>
      </c>
      <c r="D57" s="58" t="s">
        <v>364</v>
      </c>
      <c r="E57" s="59" t="s">
        <v>128</v>
      </c>
      <c r="F57" s="96" t="s">
        <v>340</v>
      </c>
      <c r="G57" s="96" t="s">
        <v>206</v>
      </c>
      <c r="H57" s="60"/>
      <c r="I57" s="61"/>
      <c r="J57" s="61"/>
      <c r="K57" s="61"/>
      <c r="L57" s="61"/>
      <c r="M57" s="61"/>
      <c r="N57" s="61"/>
      <c r="O57" s="183" t="s">
        <v>86</v>
      </c>
      <c r="P57" s="184"/>
      <c r="Q57" s="185"/>
    </row>
    <row r="58" spans="1:17" ht="20.100000000000001" customHeight="1">
      <c r="A58">
        <v>42</v>
      </c>
      <c r="B58" s="56">
        <v>42</v>
      </c>
      <c r="C58" s="108" t="s">
        <v>302</v>
      </c>
      <c r="D58" s="58" t="s">
        <v>179</v>
      </c>
      <c r="E58" s="59" t="s">
        <v>111</v>
      </c>
      <c r="F58" s="96" t="s">
        <v>340</v>
      </c>
      <c r="G58" s="96" t="s">
        <v>208</v>
      </c>
      <c r="H58" s="60"/>
      <c r="I58" s="61"/>
      <c r="J58" s="61"/>
      <c r="K58" s="61"/>
      <c r="L58" s="61"/>
      <c r="M58" s="61"/>
      <c r="N58" s="61"/>
      <c r="O58" s="183" t="s">
        <v>86</v>
      </c>
      <c r="P58" s="184"/>
      <c r="Q58" s="185"/>
    </row>
    <row r="59" spans="1:17" ht="20.100000000000001" customHeight="1">
      <c r="A59">
        <v>0</v>
      </c>
      <c r="B59" s="56">
        <v>43</v>
      </c>
      <c r="C59" s="108" t="s">
        <v>86</v>
      </c>
      <c r="D59" s="58" t="s">
        <v>86</v>
      </c>
      <c r="E59" s="59" t="s">
        <v>86</v>
      </c>
      <c r="F59" s="96" t="s">
        <v>86</v>
      </c>
      <c r="G59" s="96" t="s">
        <v>86</v>
      </c>
      <c r="H59" s="60"/>
      <c r="I59" s="61"/>
      <c r="J59" s="61"/>
      <c r="K59" s="61"/>
      <c r="L59" s="61"/>
      <c r="M59" s="61"/>
      <c r="N59" s="61"/>
      <c r="O59" s="183" t="s">
        <v>86</v>
      </c>
      <c r="P59" s="184"/>
      <c r="Q59" s="185"/>
    </row>
    <row r="60" spans="1:17" ht="20.100000000000001" customHeight="1">
      <c r="A60">
        <v>0</v>
      </c>
      <c r="B60" s="56">
        <v>44</v>
      </c>
      <c r="C60" s="108" t="s">
        <v>86</v>
      </c>
      <c r="D60" s="58" t="s">
        <v>86</v>
      </c>
      <c r="E60" s="59" t="s">
        <v>86</v>
      </c>
      <c r="F60" s="96" t="s">
        <v>86</v>
      </c>
      <c r="G60" s="96" t="s">
        <v>86</v>
      </c>
      <c r="H60" s="60"/>
      <c r="I60" s="61"/>
      <c r="J60" s="61"/>
      <c r="K60" s="61"/>
      <c r="L60" s="61"/>
      <c r="M60" s="61"/>
      <c r="N60" s="61"/>
      <c r="O60" s="183" t="s">
        <v>86</v>
      </c>
      <c r="P60" s="184"/>
      <c r="Q60" s="185"/>
    </row>
    <row r="61" spans="1:17" ht="20.100000000000001" customHeight="1">
      <c r="A61">
        <v>0</v>
      </c>
      <c r="B61" s="56">
        <v>45</v>
      </c>
      <c r="C61" s="108" t="s">
        <v>86</v>
      </c>
      <c r="D61" s="58" t="s">
        <v>86</v>
      </c>
      <c r="E61" s="59" t="s">
        <v>86</v>
      </c>
      <c r="F61" s="96" t="s">
        <v>86</v>
      </c>
      <c r="G61" s="96" t="s">
        <v>86</v>
      </c>
      <c r="H61" s="60"/>
      <c r="I61" s="61"/>
      <c r="J61" s="61"/>
      <c r="K61" s="61"/>
      <c r="L61" s="61"/>
      <c r="M61" s="61"/>
      <c r="N61" s="61"/>
      <c r="O61" s="183" t="s">
        <v>86</v>
      </c>
      <c r="P61" s="184"/>
      <c r="Q61" s="185"/>
    </row>
    <row r="62" spans="1:17" ht="20.100000000000001" customHeight="1">
      <c r="A62">
        <v>0</v>
      </c>
      <c r="B62" s="56">
        <v>46</v>
      </c>
      <c r="C62" s="108" t="s">
        <v>86</v>
      </c>
      <c r="D62" s="58" t="s">
        <v>86</v>
      </c>
      <c r="E62" s="59" t="s">
        <v>86</v>
      </c>
      <c r="F62" s="96" t="s">
        <v>86</v>
      </c>
      <c r="G62" s="96" t="s">
        <v>86</v>
      </c>
      <c r="H62" s="60"/>
      <c r="I62" s="61"/>
      <c r="J62" s="61"/>
      <c r="K62" s="61"/>
      <c r="L62" s="61"/>
      <c r="M62" s="61"/>
      <c r="N62" s="61"/>
      <c r="O62" s="183" t="s">
        <v>86</v>
      </c>
      <c r="P62" s="184"/>
      <c r="Q62" s="185"/>
    </row>
    <row r="63" spans="1:17" ht="20.100000000000001" customHeight="1">
      <c r="A63">
        <v>0</v>
      </c>
      <c r="B63" s="56">
        <v>47</v>
      </c>
      <c r="C63" s="108" t="s">
        <v>86</v>
      </c>
      <c r="D63" s="58" t="s">
        <v>86</v>
      </c>
      <c r="E63" s="59" t="s">
        <v>86</v>
      </c>
      <c r="F63" s="96" t="s">
        <v>86</v>
      </c>
      <c r="G63" s="96" t="s">
        <v>86</v>
      </c>
      <c r="H63" s="60"/>
      <c r="I63" s="61"/>
      <c r="J63" s="61"/>
      <c r="K63" s="61"/>
      <c r="L63" s="61"/>
      <c r="M63" s="61"/>
      <c r="N63" s="61"/>
      <c r="O63" s="183" t="s">
        <v>86</v>
      </c>
      <c r="P63" s="184"/>
      <c r="Q63" s="185"/>
    </row>
    <row r="64" spans="1:17" ht="20.100000000000001" customHeight="1">
      <c r="A64">
        <v>0</v>
      </c>
      <c r="B64" s="56">
        <v>48</v>
      </c>
      <c r="C64" s="108" t="s">
        <v>86</v>
      </c>
      <c r="D64" s="58" t="s">
        <v>86</v>
      </c>
      <c r="E64" s="59" t="s">
        <v>86</v>
      </c>
      <c r="F64" s="96" t="s">
        <v>86</v>
      </c>
      <c r="G64" s="96" t="s">
        <v>86</v>
      </c>
      <c r="H64" s="60"/>
      <c r="I64" s="61"/>
      <c r="J64" s="61"/>
      <c r="K64" s="61"/>
      <c r="L64" s="61"/>
      <c r="M64" s="61"/>
      <c r="N64" s="61"/>
      <c r="O64" s="183" t="s">
        <v>86</v>
      </c>
      <c r="P64" s="184"/>
      <c r="Q64" s="185"/>
    </row>
    <row r="65" spans="1:17" ht="20.100000000000001" customHeight="1">
      <c r="A65">
        <v>0</v>
      </c>
      <c r="B65" s="56">
        <v>49</v>
      </c>
      <c r="C65" s="108" t="s">
        <v>86</v>
      </c>
      <c r="D65" s="58" t="s">
        <v>86</v>
      </c>
      <c r="E65" s="59" t="s">
        <v>86</v>
      </c>
      <c r="F65" s="96" t="s">
        <v>86</v>
      </c>
      <c r="G65" s="96" t="s">
        <v>86</v>
      </c>
      <c r="H65" s="60"/>
      <c r="I65" s="61"/>
      <c r="J65" s="61"/>
      <c r="K65" s="61"/>
      <c r="L65" s="61"/>
      <c r="M65" s="61"/>
      <c r="N65" s="61"/>
      <c r="O65" s="183" t="s">
        <v>86</v>
      </c>
      <c r="P65" s="184"/>
      <c r="Q65" s="185"/>
    </row>
    <row r="66" spans="1:17" ht="20.100000000000001" customHeight="1">
      <c r="A66">
        <v>0</v>
      </c>
      <c r="B66" s="56">
        <v>50</v>
      </c>
      <c r="C66" s="108" t="s">
        <v>86</v>
      </c>
      <c r="D66" s="58" t="s">
        <v>86</v>
      </c>
      <c r="E66" s="59" t="s">
        <v>86</v>
      </c>
      <c r="F66" s="96" t="s">
        <v>86</v>
      </c>
      <c r="G66" s="96" t="s">
        <v>86</v>
      </c>
      <c r="H66" s="60"/>
      <c r="I66" s="61"/>
      <c r="J66" s="61"/>
      <c r="K66" s="61"/>
      <c r="L66" s="61"/>
      <c r="M66" s="61"/>
      <c r="N66" s="61"/>
      <c r="O66" s="183" t="s">
        <v>86</v>
      </c>
      <c r="P66" s="184"/>
      <c r="Q66" s="185"/>
    </row>
    <row r="67" spans="1:17" ht="20.100000000000001" customHeight="1">
      <c r="A67">
        <v>0</v>
      </c>
      <c r="B67" s="56">
        <v>51</v>
      </c>
      <c r="C67" s="108" t="s">
        <v>86</v>
      </c>
      <c r="D67" s="58" t="s">
        <v>86</v>
      </c>
      <c r="E67" s="59" t="s">
        <v>86</v>
      </c>
      <c r="F67" s="96" t="s">
        <v>86</v>
      </c>
      <c r="G67" s="96" t="s">
        <v>86</v>
      </c>
      <c r="H67" s="60"/>
      <c r="I67" s="61"/>
      <c r="J67" s="61"/>
      <c r="K67" s="61"/>
      <c r="L67" s="61"/>
      <c r="M67" s="61"/>
      <c r="N67" s="61"/>
      <c r="O67" s="183" t="s">
        <v>86</v>
      </c>
      <c r="P67" s="184"/>
      <c r="Q67" s="185"/>
    </row>
    <row r="68" spans="1:17" ht="20.100000000000001" customHeight="1">
      <c r="A68">
        <v>0</v>
      </c>
      <c r="B68" s="56">
        <v>52</v>
      </c>
      <c r="C68" s="108" t="s">
        <v>86</v>
      </c>
      <c r="D68" s="58" t="s">
        <v>86</v>
      </c>
      <c r="E68" s="59" t="s">
        <v>86</v>
      </c>
      <c r="F68" s="96" t="s">
        <v>86</v>
      </c>
      <c r="G68" s="96" t="s">
        <v>86</v>
      </c>
      <c r="H68" s="60"/>
      <c r="I68" s="61"/>
      <c r="J68" s="61"/>
      <c r="K68" s="61"/>
      <c r="L68" s="61"/>
      <c r="M68" s="61"/>
      <c r="N68" s="61"/>
      <c r="O68" s="183" t="s">
        <v>86</v>
      </c>
      <c r="P68" s="184"/>
      <c r="Q68" s="185"/>
    </row>
    <row r="69" spans="1:17" ht="20.100000000000001" customHeight="1">
      <c r="A69">
        <v>0</v>
      </c>
      <c r="B69" s="56">
        <v>53</v>
      </c>
      <c r="C69" s="108" t="s">
        <v>86</v>
      </c>
      <c r="D69" s="58" t="s">
        <v>86</v>
      </c>
      <c r="E69" s="59" t="s">
        <v>86</v>
      </c>
      <c r="F69" s="96" t="s">
        <v>86</v>
      </c>
      <c r="G69" s="96" t="s">
        <v>86</v>
      </c>
      <c r="H69" s="60"/>
      <c r="I69" s="61"/>
      <c r="J69" s="61"/>
      <c r="K69" s="61"/>
      <c r="L69" s="61"/>
      <c r="M69" s="61"/>
      <c r="N69" s="61"/>
      <c r="O69" s="183" t="s">
        <v>86</v>
      </c>
      <c r="P69" s="184"/>
      <c r="Q69" s="185"/>
    </row>
    <row r="70" spans="1:17" ht="20.100000000000001" customHeight="1">
      <c r="A70">
        <v>0</v>
      </c>
      <c r="B70" s="56">
        <v>54</v>
      </c>
      <c r="C70" s="108" t="s">
        <v>86</v>
      </c>
      <c r="D70" s="58" t="s">
        <v>86</v>
      </c>
      <c r="E70" s="59" t="s">
        <v>86</v>
      </c>
      <c r="F70" s="96" t="s">
        <v>86</v>
      </c>
      <c r="G70" s="96" t="s">
        <v>86</v>
      </c>
      <c r="H70" s="60"/>
      <c r="I70" s="61"/>
      <c r="J70" s="61"/>
      <c r="K70" s="61"/>
      <c r="L70" s="61"/>
      <c r="M70" s="61"/>
      <c r="N70" s="61"/>
      <c r="O70" s="183" t="s">
        <v>86</v>
      </c>
      <c r="P70" s="184"/>
      <c r="Q70" s="185"/>
    </row>
    <row r="71" spans="1:17" ht="20.100000000000001" customHeight="1">
      <c r="A71">
        <v>0</v>
      </c>
      <c r="B71" s="56">
        <v>55</v>
      </c>
      <c r="C71" s="108" t="s">
        <v>86</v>
      </c>
      <c r="D71" s="58" t="s">
        <v>86</v>
      </c>
      <c r="E71" s="59" t="s">
        <v>86</v>
      </c>
      <c r="F71" s="96" t="s">
        <v>86</v>
      </c>
      <c r="G71" s="96" t="s">
        <v>86</v>
      </c>
      <c r="H71" s="60"/>
      <c r="I71" s="61"/>
      <c r="J71" s="61"/>
      <c r="K71" s="61"/>
      <c r="L71" s="61"/>
      <c r="M71" s="61"/>
      <c r="N71" s="61"/>
      <c r="O71" s="183" t="s">
        <v>86</v>
      </c>
      <c r="P71" s="184"/>
      <c r="Q71" s="185"/>
    </row>
    <row r="72" spans="1:17" ht="20.100000000000001" customHeight="1">
      <c r="A72">
        <v>0</v>
      </c>
      <c r="B72" s="56">
        <v>56</v>
      </c>
      <c r="C72" s="108" t="s">
        <v>86</v>
      </c>
      <c r="D72" s="58" t="s">
        <v>86</v>
      </c>
      <c r="E72" s="59" t="s">
        <v>86</v>
      </c>
      <c r="F72" s="96" t="s">
        <v>86</v>
      </c>
      <c r="G72" s="96" t="s">
        <v>86</v>
      </c>
      <c r="H72" s="60"/>
      <c r="I72" s="61"/>
      <c r="J72" s="61"/>
      <c r="K72" s="61"/>
      <c r="L72" s="61"/>
      <c r="M72" s="61"/>
      <c r="N72" s="61"/>
      <c r="O72" s="183" t="s">
        <v>86</v>
      </c>
      <c r="P72" s="184"/>
      <c r="Q72" s="185"/>
    </row>
    <row r="73" spans="1:17" ht="20.100000000000001" customHeight="1">
      <c r="A73">
        <v>0</v>
      </c>
      <c r="B73" s="56">
        <v>57</v>
      </c>
      <c r="C73" s="108" t="s">
        <v>86</v>
      </c>
      <c r="D73" s="58" t="s">
        <v>86</v>
      </c>
      <c r="E73" s="59" t="s">
        <v>86</v>
      </c>
      <c r="F73" s="96" t="s">
        <v>86</v>
      </c>
      <c r="G73" s="96" t="s">
        <v>86</v>
      </c>
      <c r="H73" s="60"/>
      <c r="I73" s="61"/>
      <c r="J73" s="61"/>
      <c r="K73" s="61"/>
      <c r="L73" s="61"/>
      <c r="M73" s="61"/>
      <c r="N73" s="61"/>
      <c r="O73" s="183" t="s">
        <v>86</v>
      </c>
      <c r="P73" s="184"/>
      <c r="Q73" s="185"/>
    </row>
    <row r="74" spans="1:17" ht="20.100000000000001" customHeight="1">
      <c r="A74">
        <v>0</v>
      </c>
      <c r="B74" s="56">
        <v>58</v>
      </c>
      <c r="C74" s="108" t="s">
        <v>86</v>
      </c>
      <c r="D74" s="58" t="s">
        <v>86</v>
      </c>
      <c r="E74" s="59" t="s">
        <v>86</v>
      </c>
      <c r="F74" s="96" t="s">
        <v>86</v>
      </c>
      <c r="G74" s="96" t="s">
        <v>86</v>
      </c>
      <c r="H74" s="60"/>
      <c r="I74" s="61"/>
      <c r="J74" s="61"/>
      <c r="K74" s="61"/>
      <c r="L74" s="61"/>
      <c r="M74" s="61"/>
      <c r="N74" s="61"/>
      <c r="O74" s="183" t="s">
        <v>86</v>
      </c>
      <c r="P74" s="184"/>
      <c r="Q74" s="185"/>
    </row>
    <row r="75" spans="1:17" ht="20.100000000000001" customHeight="1">
      <c r="A75">
        <v>0</v>
      </c>
      <c r="B75" s="56">
        <v>59</v>
      </c>
      <c r="C75" s="108" t="s">
        <v>86</v>
      </c>
      <c r="D75" s="58" t="s">
        <v>86</v>
      </c>
      <c r="E75" s="59" t="s">
        <v>86</v>
      </c>
      <c r="F75" s="96" t="s">
        <v>86</v>
      </c>
      <c r="G75" s="96" t="s">
        <v>86</v>
      </c>
      <c r="H75" s="60"/>
      <c r="I75" s="61"/>
      <c r="J75" s="61"/>
      <c r="K75" s="61"/>
      <c r="L75" s="61"/>
      <c r="M75" s="61"/>
      <c r="N75" s="61"/>
      <c r="O75" s="183" t="s">
        <v>86</v>
      </c>
      <c r="P75" s="184"/>
      <c r="Q75" s="185"/>
    </row>
    <row r="76" spans="1:17" ht="20.100000000000001" customHeight="1">
      <c r="A76">
        <v>0</v>
      </c>
      <c r="B76" s="56">
        <v>60</v>
      </c>
      <c r="C76" s="108" t="s">
        <v>86</v>
      </c>
      <c r="D76" s="58" t="s">
        <v>86</v>
      </c>
      <c r="E76" s="59" t="s">
        <v>86</v>
      </c>
      <c r="F76" s="96" t="s">
        <v>86</v>
      </c>
      <c r="G76" s="96" t="s">
        <v>86</v>
      </c>
      <c r="H76" s="60"/>
      <c r="I76" s="61"/>
      <c r="J76" s="61"/>
      <c r="K76" s="61"/>
      <c r="L76" s="61"/>
      <c r="M76" s="61"/>
      <c r="N76" s="61"/>
      <c r="O76" s="183" t="s">
        <v>86</v>
      </c>
      <c r="P76" s="184"/>
      <c r="Q76" s="185"/>
    </row>
    <row r="77" spans="1:17" ht="23.25" customHeight="1">
      <c r="A77">
        <v>0</v>
      </c>
      <c r="B77" s="66" t="s">
        <v>71</v>
      </c>
      <c r="C77" s="109"/>
      <c r="D77" s="68"/>
      <c r="E77" s="69"/>
      <c r="F77" s="97"/>
      <c r="G77" s="97"/>
      <c r="H77" s="71"/>
      <c r="I77" s="72"/>
      <c r="J77" s="72"/>
      <c r="K77" s="72"/>
      <c r="L77" s="72"/>
      <c r="M77" s="72"/>
      <c r="N77" s="72"/>
      <c r="O77" s="62"/>
      <c r="P77" s="62"/>
      <c r="Q77" s="62"/>
    </row>
    <row r="78" spans="1:17" ht="20.100000000000001" customHeight="1">
      <c r="A78">
        <v>0</v>
      </c>
      <c r="B78" s="73" t="s">
        <v>89</v>
      </c>
      <c r="C78" s="110"/>
      <c r="D78" s="75"/>
      <c r="E78" s="76"/>
      <c r="F78" s="98"/>
      <c r="G78" s="98"/>
      <c r="H78" s="78"/>
      <c r="I78" s="79"/>
      <c r="J78" s="79"/>
      <c r="K78" s="79"/>
      <c r="L78" s="79"/>
      <c r="M78" s="79"/>
      <c r="N78" s="79"/>
      <c r="O78" s="80"/>
      <c r="P78" s="80"/>
      <c r="Q78" s="80"/>
    </row>
    <row r="79" spans="1:17" ht="20.100000000000001" customHeight="1">
      <c r="A79">
        <v>0</v>
      </c>
      <c r="B79" s="81"/>
      <c r="C79" s="110"/>
      <c r="D79" s="75"/>
      <c r="E79" s="76"/>
      <c r="F79" s="98"/>
      <c r="G79" s="98"/>
      <c r="H79" s="78"/>
      <c r="I79" s="79"/>
      <c r="J79" s="79"/>
      <c r="K79" s="79"/>
      <c r="L79" s="79"/>
      <c r="M79" s="79"/>
      <c r="N79" s="79"/>
      <c r="O79" s="80"/>
      <c r="P79" s="80"/>
      <c r="Q79" s="80"/>
    </row>
    <row r="80" spans="1:17" ht="18" customHeight="1">
      <c r="A80">
        <v>0</v>
      </c>
      <c r="B80" s="81"/>
      <c r="C80" s="110"/>
      <c r="D80" s="75"/>
      <c r="E80" s="76"/>
      <c r="F80" s="98"/>
      <c r="G80" s="98"/>
      <c r="H80" s="78"/>
      <c r="I80" s="79"/>
      <c r="J80" s="79"/>
      <c r="K80" s="79"/>
      <c r="L80" s="79"/>
      <c r="M80" s="79"/>
      <c r="N80" s="79"/>
      <c r="O80" s="80"/>
      <c r="P80" s="80"/>
      <c r="Q80" s="80"/>
    </row>
    <row r="81" spans="1:17" ht="8.25" customHeight="1">
      <c r="A81">
        <v>0</v>
      </c>
      <c r="B81" s="81"/>
      <c r="C81" s="110"/>
      <c r="D81" s="75"/>
      <c r="E81" s="76"/>
      <c r="F81" s="98"/>
      <c r="G81" s="98"/>
      <c r="H81" s="78"/>
      <c r="I81" s="79"/>
      <c r="J81" s="79"/>
      <c r="K81" s="79"/>
      <c r="L81" s="79"/>
      <c r="M81" s="79"/>
      <c r="N81" s="79"/>
      <c r="O81" s="80"/>
      <c r="P81" s="80"/>
      <c r="Q81" s="80"/>
    </row>
    <row r="82" spans="1:17" ht="20.100000000000001" customHeight="1">
      <c r="A82">
        <v>0</v>
      </c>
      <c r="B82" s="82"/>
      <c r="C82" s="111" t="s">
        <v>88</v>
      </c>
      <c r="D82" s="75"/>
      <c r="E82" s="76"/>
      <c r="F82" s="98"/>
      <c r="G82" s="98"/>
      <c r="H82" s="78"/>
      <c r="I82" s="79"/>
      <c r="J82" s="79"/>
      <c r="K82" s="79"/>
      <c r="L82" s="79"/>
      <c r="M82" s="79"/>
      <c r="N82" s="79"/>
      <c r="O82" s="80"/>
      <c r="P82" s="80"/>
      <c r="Q82" s="80"/>
    </row>
    <row r="83" spans="1:17" ht="12.75" customHeight="1">
      <c r="A83">
        <v>0</v>
      </c>
      <c r="B83" s="82"/>
      <c r="C83" s="110"/>
      <c r="D83" s="75"/>
      <c r="E83" s="76"/>
      <c r="F83" s="98"/>
      <c r="G83" s="98"/>
      <c r="H83" s="100" t="s">
        <v>50</v>
      </c>
      <c r="I83" s="101">
        <v>3</v>
      </c>
      <c r="J83" s="101"/>
      <c r="K83" s="101"/>
      <c r="L83" s="101"/>
      <c r="M83" s="79"/>
      <c r="N83" s="91" t="s">
        <v>51</v>
      </c>
      <c r="O83" s="103">
        <v>2</v>
      </c>
      <c r="P83" s="80"/>
    </row>
    <row r="85" spans="1:17" s="47" customFormat="1">
      <c r="C85" s="196" t="s">
        <v>57</v>
      </c>
      <c r="D85" s="196"/>
      <c r="E85" s="48"/>
      <c r="F85" s="180" t="s">
        <v>215</v>
      </c>
      <c r="G85" s="180"/>
      <c r="H85" s="180"/>
      <c r="I85" s="180"/>
      <c r="J85" s="180"/>
      <c r="K85" s="180"/>
      <c r="L85" s="180"/>
      <c r="M85" s="180"/>
      <c r="N85" s="180"/>
      <c r="O85" s="49" t="s">
        <v>429</v>
      </c>
    </row>
    <row r="86" spans="1:17" s="47" customFormat="1">
      <c r="C86" s="196" t="s">
        <v>213</v>
      </c>
      <c r="D86" s="196"/>
      <c r="E86" s="50" t="s">
        <v>435</v>
      </c>
      <c r="F86" s="197" t="s">
        <v>431</v>
      </c>
      <c r="G86" s="197"/>
      <c r="H86" s="197"/>
      <c r="I86" s="197"/>
      <c r="J86" s="197"/>
      <c r="K86" s="197"/>
      <c r="L86" s="197"/>
      <c r="M86" s="197"/>
      <c r="N86" s="197"/>
      <c r="O86" s="51" t="s">
        <v>60</v>
      </c>
      <c r="P86" s="52" t="s">
        <v>61</v>
      </c>
      <c r="Q86" s="52">
        <v>1</v>
      </c>
    </row>
    <row r="87" spans="1:17" s="53" customFormat="1" ht="18.75" customHeight="1">
      <c r="C87" s="54" t="s">
        <v>338</v>
      </c>
      <c r="D87" s="181" t="s">
        <v>432</v>
      </c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51" t="s">
        <v>62</v>
      </c>
      <c r="P87" s="51" t="s">
        <v>61</v>
      </c>
      <c r="Q87" s="51">
        <v>2</v>
      </c>
    </row>
    <row r="88" spans="1:17" s="53" customFormat="1" ht="18.75" customHeight="1">
      <c r="B88" s="182" t="s">
        <v>436</v>
      </c>
      <c r="C88" s="182"/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51" t="s">
        <v>63</v>
      </c>
      <c r="P88" s="51" t="s">
        <v>61</v>
      </c>
      <c r="Q88" s="51">
        <v>1</v>
      </c>
    </row>
    <row r="89" spans="1:17" ht="9" customHeight="1"/>
    <row r="90" spans="1:17" ht="15" customHeight="1">
      <c r="B90" s="176" t="s">
        <v>4</v>
      </c>
      <c r="C90" s="177" t="s">
        <v>64</v>
      </c>
      <c r="D90" s="178" t="s">
        <v>9</v>
      </c>
      <c r="E90" s="179" t="s">
        <v>10</v>
      </c>
      <c r="F90" s="177" t="s">
        <v>75</v>
      </c>
      <c r="G90" s="177" t="s">
        <v>76</v>
      </c>
      <c r="H90" s="205" t="s">
        <v>178</v>
      </c>
      <c r="I90" s="177" t="s">
        <v>67</v>
      </c>
      <c r="J90" s="203"/>
      <c r="K90" s="203"/>
      <c r="L90" s="203"/>
      <c r="M90" s="203"/>
      <c r="N90" s="204"/>
      <c r="O90" s="187" t="s">
        <v>68</v>
      </c>
      <c r="P90" s="188"/>
      <c r="Q90" s="189"/>
    </row>
    <row r="91" spans="1:17" ht="27" customHeight="1">
      <c r="B91" s="176"/>
      <c r="C91" s="176"/>
      <c r="D91" s="178"/>
      <c r="E91" s="179"/>
      <c r="F91" s="176"/>
      <c r="G91" s="176"/>
      <c r="H91" s="206"/>
      <c r="I91" s="176"/>
      <c r="J91" s="107" t="s">
        <v>92</v>
      </c>
      <c r="K91" s="106" t="s">
        <v>90</v>
      </c>
      <c r="L91" s="106" t="s">
        <v>91</v>
      </c>
      <c r="M91" s="113" t="s">
        <v>69</v>
      </c>
      <c r="N91" s="113" t="s">
        <v>70</v>
      </c>
      <c r="O91" s="190"/>
      <c r="P91" s="191"/>
      <c r="Q91" s="192"/>
    </row>
    <row r="92" spans="1:17" ht="20.100000000000001" customHeight="1">
      <c r="A92">
        <v>43</v>
      </c>
      <c r="B92" s="56">
        <v>1</v>
      </c>
      <c r="C92" s="108" t="s">
        <v>319</v>
      </c>
      <c r="D92" s="58" t="s">
        <v>365</v>
      </c>
      <c r="E92" s="59" t="s">
        <v>145</v>
      </c>
      <c r="F92" s="96" t="s">
        <v>340</v>
      </c>
      <c r="G92" s="96" t="s">
        <v>202</v>
      </c>
      <c r="H92" s="60"/>
      <c r="I92" s="61"/>
      <c r="J92" s="61"/>
      <c r="K92" s="61"/>
      <c r="L92" s="61"/>
      <c r="M92" s="61"/>
      <c r="N92" s="61"/>
      <c r="O92" s="193" t="s">
        <v>86</v>
      </c>
      <c r="P92" s="194"/>
      <c r="Q92" s="195"/>
    </row>
    <row r="93" spans="1:17" ht="20.100000000000001" customHeight="1">
      <c r="A93">
        <v>44</v>
      </c>
      <c r="B93" s="56">
        <v>2</v>
      </c>
      <c r="C93" s="108" t="s">
        <v>285</v>
      </c>
      <c r="D93" s="58" t="s">
        <v>168</v>
      </c>
      <c r="E93" s="59" t="s">
        <v>102</v>
      </c>
      <c r="F93" s="96" t="s">
        <v>340</v>
      </c>
      <c r="G93" s="96" t="s">
        <v>206</v>
      </c>
      <c r="H93" s="60"/>
      <c r="I93" s="61"/>
      <c r="J93" s="61"/>
      <c r="K93" s="61"/>
      <c r="L93" s="61"/>
      <c r="M93" s="61"/>
      <c r="N93" s="61"/>
      <c r="O93" s="183" t="s">
        <v>86</v>
      </c>
      <c r="P93" s="184"/>
      <c r="Q93" s="185"/>
    </row>
    <row r="94" spans="1:17" ht="20.100000000000001" customHeight="1">
      <c r="A94">
        <v>45</v>
      </c>
      <c r="B94" s="56">
        <v>3</v>
      </c>
      <c r="C94" s="108" t="s">
        <v>305</v>
      </c>
      <c r="D94" s="58" t="s">
        <v>366</v>
      </c>
      <c r="E94" s="59" t="s">
        <v>79</v>
      </c>
      <c r="F94" s="96" t="s">
        <v>340</v>
      </c>
      <c r="G94" s="96" t="s">
        <v>208</v>
      </c>
      <c r="H94" s="60"/>
      <c r="I94" s="61"/>
      <c r="J94" s="61"/>
      <c r="K94" s="61"/>
      <c r="L94" s="61"/>
      <c r="M94" s="61"/>
      <c r="N94" s="61"/>
      <c r="O94" s="183" t="s">
        <v>86</v>
      </c>
      <c r="P94" s="184"/>
      <c r="Q94" s="185"/>
    </row>
    <row r="95" spans="1:17" ht="20.100000000000001" customHeight="1">
      <c r="A95">
        <v>46</v>
      </c>
      <c r="B95" s="56">
        <v>4</v>
      </c>
      <c r="C95" s="108" t="s">
        <v>307</v>
      </c>
      <c r="D95" s="58" t="s">
        <v>367</v>
      </c>
      <c r="E95" s="59" t="s">
        <v>121</v>
      </c>
      <c r="F95" s="96" t="s">
        <v>340</v>
      </c>
      <c r="G95" s="96" t="s">
        <v>205</v>
      </c>
      <c r="H95" s="60"/>
      <c r="I95" s="61"/>
      <c r="J95" s="61"/>
      <c r="K95" s="61"/>
      <c r="L95" s="61"/>
      <c r="M95" s="61"/>
      <c r="N95" s="61"/>
      <c r="O95" s="183" t="s">
        <v>86</v>
      </c>
      <c r="P95" s="184"/>
      <c r="Q95" s="185"/>
    </row>
    <row r="96" spans="1:17" ht="20.100000000000001" customHeight="1">
      <c r="A96">
        <v>47</v>
      </c>
      <c r="B96" s="56">
        <v>5</v>
      </c>
      <c r="C96" s="108" t="s">
        <v>231</v>
      </c>
      <c r="D96" s="58" t="s">
        <v>368</v>
      </c>
      <c r="E96" s="59" t="s">
        <v>95</v>
      </c>
      <c r="F96" s="96" t="s">
        <v>340</v>
      </c>
      <c r="G96" s="96" t="s">
        <v>203</v>
      </c>
      <c r="H96" s="60"/>
      <c r="I96" s="61"/>
      <c r="J96" s="61"/>
      <c r="K96" s="61"/>
      <c r="L96" s="61"/>
      <c r="M96" s="61"/>
      <c r="N96" s="61"/>
      <c r="O96" s="183" t="s">
        <v>86</v>
      </c>
      <c r="P96" s="184"/>
      <c r="Q96" s="185"/>
    </row>
    <row r="97" spans="1:17" ht="20.100000000000001" customHeight="1">
      <c r="A97">
        <v>48</v>
      </c>
      <c r="B97" s="56">
        <v>6</v>
      </c>
      <c r="C97" s="108" t="s">
        <v>288</v>
      </c>
      <c r="D97" s="58" t="s">
        <v>369</v>
      </c>
      <c r="E97" s="59" t="s">
        <v>141</v>
      </c>
      <c r="F97" s="96" t="s">
        <v>370</v>
      </c>
      <c r="G97" s="96" t="s">
        <v>208</v>
      </c>
      <c r="H97" s="60"/>
      <c r="I97" s="61"/>
      <c r="J97" s="61"/>
      <c r="K97" s="61"/>
      <c r="L97" s="61"/>
      <c r="M97" s="61"/>
      <c r="N97" s="61"/>
      <c r="O97" s="183" t="s">
        <v>86</v>
      </c>
      <c r="P97" s="184"/>
      <c r="Q97" s="185"/>
    </row>
    <row r="98" spans="1:17" ht="20.100000000000001" customHeight="1">
      <c r="A98">
        <v>49</v>
      </c>
      <c r="B98" s="56">
        <v>7</v>
      </c>
      <c r="C98" s="108" t="s">
        <v>289</v>
      </c>
      <c r="D98" s="58" t="s">
        <v>157</v>
      </c>
      <c r="E98" s="59" t="s">
        <v>99</v>
      </c>
      <c r="F98" s="96" t="s">
        <v>370</v>
      </c>
      <c r="G98" s="96" t="s">
        <v>208</v>
      </c>
      <c r="H98" s="60"/>
      <c r="I98" s="61"/>
      <c r="J98" s="61"/>
      <c r="K98" s="61"/>
      <c r="L98" s="61"/>
      <c r="M98" s="61"/>
      <c r="N98" s="61"/>
      <c r="O98" s="183" t="s">
        <v>86</v>
      </c>
      <c r="P98" s="184"/>
      <c r="Q98" s="185"/>
    </row>
    <row r="99" spans="1:17" ht="20.100000000000001" customHeight="1">
      <c r="A99">
        <v>50</v>
      </c>
      <c r="B99" s="56">
        <v>8</v>
      </c>
      <c r="C99" s="108" t="s">
        <v>233</v>
      </c>
      <c r="D99" s="58" t="s">
        <v>371</v>
      </c>
      <c r="E99" s="59" t="s">
        <v>139</v>
      </c>
      <c r="F99" s="96" t="s">
        <v>370</v>
      </c>
      <c r="G99" s="96" t="s">
        <v>206</v>
      </c>
      <c r="H99" s="60"/>
      <c r="I99" s="61"/>
      <c r="J99" s="61"/>
      <c r="K99" s="61"/>
      <c r="L99" s="61"/>
      <c r="M99" s="61"/>
      <c r="N99" s="61"/>
      <c r="O99" s="183" t="s">
        <v>86</v>
      </c>
      <c r="P99" s="184"/>
      <c r="Q99" s="185"/>
    </row>
    <row r="100" spans="1:17" ht="20.100000000000001" customHeight="1">
      <c r="A100">
        <v>51</v>
      </c>
      <c r="B100" s="56">
        <v>9</v>
      </c>
      <c r="C100" s="108" t="s">
        <v>291</v>
      </c>
      <c r="D100" s="58" t="s">
        <v>372</v>
      </c>
      <c r="E100" s="59" t="s">
        <v>115</v>
      </c>
      <c r="F100" s="96" t="s">
        <v>370</v>
      </c>
      <c r="G100" s="96" t="s">
        <v>208</v>
      </c>
      <c r="H100" s="60"/>
      <c r="I100" s="61"/>
      <c r="J100" s="61"/>
      <c r="K100" s="61"/>
      <c r="L100" s="61"/>
      <c r="M100" s="61"/>
      <c r="N100" s="61"/>
      <c r="O100" s="183" t="s">
        <v>86</v>
      </c>
      <c r="P100" s="184"/>
      <c r="Q100" s="185"/>
    </row>
    <row r="101" spans="1:17" ht="20.100000000000001" customHeight="1">
      <c r="A101">
        <v>52</v>
      </c>
      <c r="B101" s="56">
        <v>10</v>
      </c>
      <c r="C101" s="108" t="s">
        <v>237</v>
      </c>
      <c r="D101" s="58" t="s">
        <v>373</v>
      </c>
      <c r="E101" s="59" t="s">
        <v>152</v>
      </c>
      <c r="F101" s="96" t="s">
        <v>370</v>
      </c>
      <c r="G101" s="96" t="s">
        <v>206</v>
      </c>
      <c r="H101" s="60"/>
      <c r="I101" s="61"/>
      <c r="J101" s="61"/>
      <c r="K101" s="61"/>
      <c r="L101" s="61"/>
      <c r="M101" s="61"/>
      <c r="N101" s="61"/>
      <c r="O101" s="183" t="s">
        <v>86</v>
      </c>
      <c r="P101" s="184"/>
      <c r="Q101" s="185"/>
    </row>
    <row r="102" spans="1:17" ht="20.100000000000001" customHeight="1">
      <c r="A102">
        <v>53</v>
      </c>
      <c r="B102" s="56">
        <v>11</v>
      </c>
      <c r="C102" s="108" t="s">
        <v>238</v>
      </c>
      <c r="D102" s="58" t="s">
        <v>374</v>
      </c>
      <c r="E102" s="59" t="s">
        <v>118</v>
      </c>
      <c r="F102" s="96" t="s">
        <v>370</v>
      </c>
      <c r="G102" s="96" t="s">
        <v>206</v>
      </c>
      <c r="H102" s="60"/>
      <c r="I102" s="61"/>
      <c r="J102" s="61"/>
      <c r="K102" s="61"/>
      <c r="L102" s="61"/>
      <c r="M102" s="61"/>
      <c r="N102" s="61"/>
      <c r="O102" s="183" t="s">
        <v>86</v>
      </c>
      <c r="P102" s="184"/>
      <c r="Q102" s="185"/>
    </row>
    <row r="103" spans="1:17" ht="20.100000000000001" customHeight="1">
      <c r="A103">
        <v>54</v>
      </c>
      <c r="B103" s="56">
        <v>12</v>
      </c>
      <c r="C103" s="108" t="s">
        <v>239</v>
      </c>
      <c r="D103" s="58" t="s">
        <v>375</v>
      </c>
      <c r="E103" s="59" t="s">
        <v>125</v>
      </c>
      <c r="F103" s="96" t="s">
        <v>370</v>
      </c>
      <c r="G103" s="96" t="s">
        <v>206</v>
      </c>
      <c r="H103" s="60"/>
      <c r="I103" s="61"/>
      <c r="J103" s="61"/>
      <c r="K103" s="61"/>
      <c r="L103" s="61"/>
      <c r="M103" s="61"/>
      <c r="N103" s="61"/>
      <c r="O103" s="183" t="s">
        <v>86</v>
      </c>
      <c r="P103" s="184"/>
      <c r="Q103" s="185"/>
    </row>
    <row r="104" spans="1:17" ht="20.100000000000001" customHeight="1">
      <c r="A104">
        <v>55</v>
      </c>
      <c r="B104" s="56">
        <v>13</v>
      </c>
      <c r="C104" s="108" t="s">
        <v>241</v>
      </c>
      <c r="D104" s="58" t="s">
        <v>180</v>
      </c>
      <c r="E104" s="59" t="s">
        <v>142</v>
      </c>
      <c r="F104" s="96" t="s">
        <v>370</v>
      </c>
      <c r="G104" s="96" t="s">
        <v>206</v>
      </c>
      <c r="H104" s="60"/>
      <c r="I104" s="61"/>
      <c r="J104" s="61"/>
      <c r="K104" s="61"/>
      <c r="L104" s="61"/>
      <c r="M104" s="61"/>
      <c r="N104" s="61"/>
      <c r="O104" s="183" t="s">
        <v>86</v>
      </c>
      <c r="P104" s="184"/>
      <c r="Q104" s="185"/>
    </row>
    <row r="105" spans="1:17" ht="20.100000000000001" customHeight="1">
      <c r="A105">
        <v>56</v>
      </c>
      <c r="B105" s="56">
        <v>14</v>
      </c>
      <c r="C105" s="108" t="s">
        <v>217</v>
      </c>
      <c r="D105" s="58" t="s">
        <v>171</v>
      </c>
      <c r="E105" s="59" t="s">
        <v>93</v>
      </c>
      <c r="F105" s="96" t="s">
        <v>370</v>
      </c>
      <c r="G105" s="96" t="s">
        <v>209</v>
      </c>
      <c r="H105" s="60"/>
      <c r="I105" s="61"/>
      <c r="J105" s="61"/>
      <c r="K105" s="61"/>
      <c r="L105" s="61"/>
      <c r="M105" s="61"/>
      <c r="N105" s="61"/>
      <c r="O105" s="183" t="s">
        <v>86</v>
      </c>
      <c r="P105" s="184"/>
      <c r="Q105" s="185"/>
    </row>
    <row r="106" spans="1:17" ht="20.100000000000001" customHeight="1">
      <c r="A106">
        <v>57</v>
      </c>
      <c r="B106" s="56">
        <v>15</v>
      </c>
      <c r="C106" s="108" t="s">
        <v>294</v>
      </c>
      <c r="D106" s="58" t="s">
        <v>376</v>
      </c>
      <c r="E106" s="59" t="s">
        <v>143</v>
      </c>
      <c r="F106" s="96" t="s">
        <v>370</v>
      </c>
      <c r="G106" s="96" t="s">
        <v>208</v>
      </c>
      <c r="H106" s="60"/>
      <c r="I106" s="61"/>
      <c r="J106" s="61"/>
      <c r="K106" s="61"/>
      <c r="L106" s="61"/>
      <c r="M106" s="61"/>
      <c r="N106" s="61"/>
      <c r="O106" s="183" t="s">
        <v>86</v>
      </c>
      <c r="P106" s="184"/>
      <c r="Q106" s="185"/>
    </row>
    <row r="107" spans="1:17" ht="20.100000000000001" customHeight="1">
      <c r="A107">
        <v>58</v>
      </c>
      <c r="B107" s="56">
        <v>16</v>
      </c>
      <c r="C107" s="108" t="s">
        <v>320</v>
      </c>
      <c r="D107" s="58" t="s">
        <v>377</v>
      </c>
      <c r="E107" s="59" t="s">
        <v>131</v>
      </c>
      <c r="F107" s="96" t="s">
        <v>370</v>
      </c>
      <c r="G107" s="96" t="s">
        <v>206</v>
      </c>
      <c r="H107" s="60"/>
      <c r="I107" s="61"/>
      <c r="J107" s="61"/>
      <c r="K107" s="61"/>
      <c r="L107" s="61"/>
      <c r="M107" s="61"/>
      <c r="N107" s="61"/>
      <c r="O107" s="183" t="s">
        <v>86</v>
      </c>
      <c r="P107" s="184"/>
      <c r="Q107" s="185"/>
    </row>
    <row r="108" spans="1:17" ht="20.100000000000001" customHeight="1">
      <c r="A108">
        <v>59</v>
      </c>
      <c r="B108" s="56">
        <v>17</v>
      </c>
      <c r="C108" s="108" t="s">
        <v>248</v>
      </c>
      <c r="D108" s="58" t="s">
        <v>378</v>
      </c>
      <c r="E108" s="59" t="s">
        <v>78</v>
      </c>
      <c r="F108" s="96" t="s">
        <v>370</v>
      </c>
      <c r="G108" s="96" t="s">
        <v>206</v>
      </c>
      <c r="H108" s="60"/>
      <c r="I108" s="61"/>
      <c r="J108" s="61"/>
      <c r="K108" s="61"/>
      <c r="L108" s="61"/>
      <c r="M108" s="61"/>
      <c r="N108" s="61"/>
      <c r="O108" s="183" t="s">
        <v>86</v>
      </c>
      <c r="P108" s="184"/>
      <c r="Q108" s="185"/>
    </row>
    <row r="109" spans="1:17" ht="20.100000000000001" customHeight="1">
      <c r="A109">
        <v>60</v>
      </c>
      <c r="B109" s="56">
        <v>18</v>
      </c>
      <c r="C109" s="108" t="s">
        <v>308</v>
      </c>
      <c r="D109" s="58" t="s">
        <v>84</v>
      </c>
      <c r="E109" s="59" t="s">
        <v>117</v>
      </c>
      <c r="F109" s="96" t="s">
        <v>370</v>
      </c>
      <c r="G109" s="96" t="s">
        <v>209</v>
      </c>
      <c r="H109" s="60"/>
      <c r="I109" s="61"/>
      <c r="J109" s="61"/>
      <c r="K109" s="61"/>
      <c r="L109" s="61"/>
      <c r="M109" s="61"/>
      <c r="N109" s="61"/>
      <c r="O109" s="183" t="s">
        <v>86</v>
      </c>
      <c r="P109" s="184"/>
      <c r="Q109" s="185"/>
    </row>
    <row r="110" spans="1:17" ht="20.100000000000001" customHeight="1">
      <c r="A110">
        <v>61</v>
      </c>
      <c r="B110" s="56">
        <v>19</v>
      </c>
      <c r="C110" s="108" t="s">
        <v>250</v>
      </c>
      <c r="D110" s="58" t="s">
        <v>379</v>
      </c>
      <c r="E110" s="59" t="s">
        <v>127</v>
      </c>
      <c r="F110" s="96" t="s">
        <v>370</v>
      </c>
      <c r="G110" s="96" t="s">
        <v>206</v>
      </c>
      <c r="H110" s="60"/>
      <c r="I110" s="61"/>
      <c r="J110" s="61"/>
      <c r="K110" s="61"/>
      <c r="L110" s="61"/>
      <c r="M110" s="61"/>
      <c r="N110" s="61"/>
      <c r="O110" s="183" t="s">
        <v>86</v>
      </c>
      <c r="P110" s="184"/>
      <c r="Q110" s="185"/>
    </row>
    <row r="111" spans="1:17" ht="20.100000000000001" customHeight="1">
      <c r="A111">
        <v>62</v>
      </c>
      <c r="B111" s="56">
        <v>20</v>
      </c>
      <c r="C111" s="108" t="s">
        <v>335</v>
      </c>
      <c r="D111" s="58" t="s">
        <v>184</v>
      </c>
      <c r="E111" s="59" t="s">
        <v>127</v>
      </c>
      <c r="F111" s="96" t="s">
        <v>370</v>
      </c>
      <c r="G111" s="96" t="s">
        <v>209</v>
      </c>
      <c r="H111" s="60"/>
      <c r="I111" s="61"/>
      <c r="J111" s="61"/>
      <c r="K111" s="61"/>
      <c r="L111" s="61"/>
      <c r="M111" s="61"/>
      <c r="N111" s="61"/>
      <c r="O111" s="183" t="s">
        <v>86</v>
      </c>
      <c r="P111" s="184"/>
      <c r="Q111" s="185"/>
    </row>
    <row r="112" spans="1:17" ht="20.100000000000001" customHeight="1">
      <c r="A112">
        <v>63</v>
      </c>
      <c r="B112" s="56">
        <v>21</v>
      </c>
      <c r="C112" s="108" t="s">
        <v>228</v>
      </c>
      <c r="D112" s="58" t="s">
        <v>380</v>
      </c>
      <c r="E112" s="59" t="s">
        <v>81</v>
      </c>
      <c r="F112" s="96" t="s">
        <v>370</v>
      </c>
      <c r="G112" s="96" t="s">
        <v>203</v>
      </c>
      <c r="H112" s="60"/>
      <c r="I112" s="61"/>
      <c r="J112" s="61"/>
      <c r="K112" s="61"/>
      <c r="L112" s="61"/>
      <c r="M112" s="61"/>
      <c r="N112" s="61"/>
      <c r="O112" s="183" t="s">
        <v>86</v>
      </c>
      <c r="P112" s="184"/>
      <c r="Q112" s="185"/>
    </row>
    <row r="113" spans="1:18" ht="20.100000000000001" customHeight="1">
      <c r="A113">
        <v>64</v>
      </c>
      <c r="B113" s="56">
        <v>22</v>
      </c>
      <c r="C113" s="108" t="s">
        <v>251</v>
      </c>
      <c r="D113" s="58" t="s">
        <v>381</v>
      </c>
      <c r="E113" s="59" t="s">
        <v>81</v>
      </c>
      <c r="F113" s="96" t="s">
        <v>370</v>
      </c>
      <c r="G113" s="96" t="s">
        <v>206</v>
      </c>
      <c r="H113" s="60"/>
      <c r="I113" s="61"/>
      <c r="J113" s="61"/>
      <c r="K113" s="61"/>
      <c r="L113" s="61"/>
      <c r="M113" s="61"/>
      <c r="N113" s="61"/>
      <c r="O113" s="183" t="s">
        <v>86</v>
      </c>
      <c r="P113" s="184"/>
      <c r="Q113" s="185"/>
    </row>
    <row r="114" spans="1:18" ht="20.100000000000001" customHeight="1">
      <c r="A114">
        <v>65</v>
      </c>
      <c r="B114" s="56">
        <v>23</v>
      </c>
      <c r="C114" s="108" t="s">
        <v>295</v>
      </c>
      <c r="D114" s="58" t="s">
        <v>382</v>
      </c>
      <c r="E114" s="59" t="s">
        <v>81</v>
      </c>
      <c r="F114" s="96" t="s">
        <v>370</v>
      </c>
      <c r="G114" s="96" t="s">
        <v>208</v>
      </c>
      <c r="H114" s="60"/>
      <c r="I114" s="61"/>
      <c r="J114" s="61"/>
      <c r="K114" s="61"/>
      <c r="L114" s="61"/>
      <c r="M114" s="61"/>
      <c r="N114" s="61"/>
      <c r="O114" s="183" t="s">
        <v>86</v>
      </c>
      <c r="P114" s="184"/>
      <c r="Q114" s="185"/>
    </row>
    <row r="115" spans="1:18" ht="20.100000000000001" customHeight="1">
      <c r="A115">
        <v>66</v>
      </c>
      <c r="B115" s="56">
        <v>24</v>
      </c>
      <c r="C115" s="108" t="s">
        <v>322</v>
      </c>
      <c r="D115" s="58" t="s">
        <v>383</v>
      </c>
      <c r="E115" s="59" t="s">
        <v>81</v>
      </c>
      <c r="F115" s="96" t="s">
        <v>370</v>
      </c>
      <c r="G115" s="96" t="s">
        <v>206</v>
      </c>
      <c r="H115" s="60"/>
      <c r="I115" s="61"/>
      <c r="J115" s="61"/>
      <c r="K115" s="61"/>
      <c r="L115" s="61"/>
      <c r="M115" s="61"/>
      <c r="N115" s="61"/>
      <c r="O115" s="183" t="s">
        <v>86</v>
      </c>
      <c r="P115" s="184"/>
      <c r="Q115" s="185"/>
    </row>
    <row r="116" spans="1:18" ht="20.100000000000001" customHeight="1">
      <c r="A116">
        <v>67</v>
      </c>
      <c r="B116" s="56">
        <v>25</v>
      </c>
      <c r="C116" s="108" t="s">
        <v>253</v>
      </c>
      <c r="D116" s="58" t="s">
        <v>384</v>
      </c>
      <c r="E116" s="59" t="s">
        <v>81</v>
      </c>
      <c r="F116" s="96" t="s">
        <v>370</v>
      </c>
      <c r="G116" s="96" t="s">
        <v>206</v>
      </c>
      <c r="H116" s="60"/>
      <c r="I116" s="61"/>
      <c r="J116" s="61"/>
      <c r="K116" s="61"/>
      <c r="L116" s="61"/>
      <c r="M116" s="61"/>
      <c r="N116" s="61"/>
      <c r="O116" s="183" t="s">
        <v>86</v>
      </c>
      <c r="P116" s="184"/>
      <c r="Q116" s="185"/>
    </row>
    <row r="117" spans="1:18" ht="20.100000000000001" customHeight="1">
      <c r="A117">
        <v>68</v>
      </c>
      <c r="B117" s="56">
        <v>26</v>
      </c>
      <c r="C117" s="108" t="s">
        <v>229</v>
      </c>
      <c r="D117" s="58" t="s">
        <v>385</v>
      </c>
      <c r="E117" s="59" t="s">
        <v>97</v>
      </c>
      <c r="F117" s="96" t="s">
        <v>370</v>
      </c>
      <c r="G117" s="96" t="s">
        <v>203</v>
      </c>
      <c r="H117" s="60"/>
      <c r="I117" s="61"/>
      <c r="J117" s="61"/>
      <c r="K117" s="61"/>
      <c r="L117" s="61"/>
      <c r="M117" s="61"/>
      <c r="N117" s="61"/>
      <c r="O117" s="183" t="s">
        <v>86</v>
      </c>
      <c r="P117" s="184"/>
      <c r="Q117" s="185"/>
    </row>
    <row r="118" spans="1:18" ht="20.100000000000001" customHeight="1">
      <c r="A118">
        <v>69</v>
      </c>
      <c r="B118" s="56">
        <v>27</v>
      </c>
      <c r="C118" s="108" t="s">
        <v>296</v>
      </c>
      <c r="D118" s="58" t="s">
        <v>386</v>
      </c>
      <c r="E118" s="59" t="s">
        <v>100</v>
      </c>
      <c r="F118" s="96" t="s">
        <v>370</v>
      </c>
      <c r="G118" s="96" t="s">
        <v>208</v>
      </c>
      <c r="H118" s="60"/>
      <c r="I118" s="61"/>
      <c r="J118" s="61"/>
      <c r="K118" s="61"/>
      <c r="L118" s="61"/>
      <c r="M118" s="61"/>
      <c r="N118" s="61"/>
      <c r="O118" s="183" t="s">
        <v>86</v>
      </c>
      <c r="P118" s="184"/>
      <c r="Q118" s="185"/>
    </row>
    <row r="119" spans="1:18" ht="20.100000000000001" customHeight="1">
      <c r="A119">
        <v>70</v>
      </c>
      <c r="B119" s="56">
        <v>28</v>
      </c>
      <c r="C119" s="108" t="s">
        <v>256</v>
      </c>
      <c r="D119" s="58" t="s">
        <v>387</v>
      </c>
      <c r="E119" s="59" t="s">
        <v>100</v>
      </c>
      <c r="F119" s="96" t="s">
        <v>370</v>
      </c>
      <c r="G119" s="96" t="s">
        <v>206</v>
      </c>
      <c r="H119" s="60"/>
      <c r="I119" s="61"/>
      <c r="J119" s="61"/>
      <c r="K119" s="61"/>
      <c r="L119" s="61"/>
      <c r="M119" s="61"/>
      <c r="N119" s="61"/>
      <c r="O119" s="183" t="s">
        <v>86</v>
      </c>
      <c r="P119" s="184"/>
      <c r="Q119" s="185"/>
    </row>
    <row r="120" spans="1:18" ht="20.100000000000001" customHeight="1">
      <c r="A120">
        <v>71</v>
      </c>
      <c r="B120" s="56">
        <v>29</v>
      </c>
      <c r="C120" s="108" t="s">
        <v>257</v>
      </c>
      <c r="D120" s="58" t="s">
        <v>388</v>
      </c>
      <c r="E120" s="59" t="s">
        <v>129</v>
      </c>
      <c r="F120" s="96" t="s">
        <v>370</v>
      </c>
      <c r="G120" s="96" t="s">
        <v>206</v>
      </c>
      <c r="H120" s="60"/>
      <c r="I120" s="61"/>
      <c r="J120" s="61"/>
      <c r="K120" s="61"/>
      <c r="L120" s="61"/>
      <c r="M120" s="61"/>
      <c r="N120" s="61"/>
      <c r="O120" s="183" t="s">
        <v>86</v>
      </c>
      <c r="P120" s="184"/>
      <c r="Q120" s="185"/>
    </row>
    <row r="121" spans="1:18" ht="20.100000000000001" customHeight="1">
      <c r="A121">
        <v>72</v>
      </c>
      <c r="B121" s="63">
        <v>30</v>
      </c>
      <c r="C121" s="108" t="s">
        <v>389</v>
      </c>
      <c r="D121" s="58" t="s">
        <v>119</v>
      </c>
      <c r="E121" s="59" t="s">
        <v>107</v>
      </c>
      <c r="F121" s="96" t="s">
        <v>370</v>
      </c>
      <c r="G121" s="96" t="s">
        <v>208</v>
      </c>
      <c r="H121" s="64"/>
      <c r="I121" s="65"/>
      <c r="J121" s="65"/>
      <c r="K121" s="65"/>
      <c r="L121" s="65"/>
      <c r="M121" s="65"/>
      <c r="N121" s="65"/>
      <c r="O121" s="183" t="s">
        <v>87</v>
      </c>
      <c r="P121" s="184"/>
      <c r="Q121" s="185"/>
    </row>
    <row r="122" spans="1:18" ht="23.25" customHeight="1">
      <c r="A122">
        <v>0</v>
      </c>
      <c r="B122" s="66" t="s">
        <v>71</v>
      </c>
      <c r="C122" s="109"/>
      <c r="D122" s="68"/>
      <c r="E122" s="69"/>
      <c r="F122" s="97"/>
      <c r="G122" s="97"/>
      <c r="H122" s="71"/>
      <c r="I122" s="72"/>
      <c r="J122" s="72"/>
      <c r="K122" s="72"/>
      <c r="L122" s="72"/>
      <c r="M122" s="72"/>
      <c r="N122" s="72"/>
      <c r="O122" s="62"/>
      <c r="P122" s="62"/>
      <c r="Q122" s="62"/>
    </row>
    <row r="123" spans="1:18" ht="20.100000000000001" customHeight="1">
      <c r="A123">
        <v>0</v>
      </c>
      <c r="B123" s="73" t="s">
        <v>89</v>
      </c>
      <c r="C123" s="110"/>
      <c r="D123" s="75"/>
      <c r="E123" s="76"/>
      <c r="F123" s="98"/>
      <c r="G123" s="98"/>
      <c r="H123" s="78"/>
      <c r="I123" s="79"/>
      <c r="J123" s="79"/>
      <c r="K123" s="79"/>
      <c r="L123" s="79"/>
      <c r="M123" s="79"/>
      <c r="N123" s="79"/>
      <c r="O123" s="80"/>
      <c r="P123" s="80"/>
      <c r="Q123" s="80"/>
    </row>
    <row r="124" spans="1:18" ht="18.75" customHeight="1">
      <c r="A124">
        <v>0</v>
      </c>
      <c r="B124" s="81"/>
      <c r="C124" s="110"/>
      <c r="D124" s="75"/>
      <c r="E124" s="76"/>
      <c r="F124" s="98"/>
      <c r="G124" s="98"/>
      <c r="H124" s="78"/>
      <c r="I124" s="79"/>
      <c r="J124" s="79"/>
      <c r="K124" s="79"/>
      <c r="L124" s="79"/>
      <c r="M124" s="79"/>
      <c r="N124" s="79"/>
      <c r="O124" s="80"/>
      <c r="P124" s="80"/>
      <c r="Q124" s="80"/>
    </row>
    <row r="125" spans="1:18" ht="18" customHeight="1">
      <c r="A125">
        <v>0</v>
      </c>
      <c r="B125" s="81"/>
      <c r="C125" s="110"/>
      <c r="D125" s="75"/>
      <c r="E125" s="76"/>
      <c r="F125" s="98"/>
      <c r="G125" s="98"/>
      <c r="H125" s="78"/>
      <c r="I125" s="79"/>
      <c r="J125" s="79"/>
      <c r="K125" s="79"/>
      <c r="L125" s="79"/>
      <c r="M125" s="79"/>
      <c r="N125" s="79"/>
      <c r="O125" s="80"/>
      <c r="P125" s="80"/>
      <c r="Q125" s="80"/>
    </row>
    <row r="126" spans="1:18" ht="8.25" customHeight="1">
      <c r="A126">
        <v>0</v>
      </c>
      <c r="B126" s="81"/>
      <c r="C126" s="110"/>
      <c r="D126" s="75"/>
      <c r="E126" s="76"/>
      <c r="F126" s="98"/>
      <c r="G126" s="98"/>
      <c r="H126" s="78"/>
      <c r="I126" s="79"/>
      <c r="J126" s="79"/>
      <c r="K126" s="79"/>
      <c r="L126" s="79"/>
      <c r="M126" s="79"/>
      <c r="N126" s="79"/>
      <c r="O126" s="80"/>
      <c r="P126" s="80"/>
      <c r="Q126" s="80"/>
    </row>
    <row r="127" spans="1:18" ht="20.100000000000001" customHeight="1">
      <c r="A127">
        <v>0</v>
      </c>
      <c r="C127" s="111" t="s">
        <v>88</v>
      </c>
      <c r="D127" s="75"/>
      <c r="E127" s="76"/>
      <c r="F127" s="98"/>
      <c r="G127" s="98"/>
      <c r="H127" s="78"/>
      <c r="I127" s="79"/>
      <c r="J127" s="79"/>
      <c r="K127" s="79"/>
      <c r="L127" s="79"/>
      <c r="M127" s="79"/>
      <c r="N127" s="79"/>
      <c r="O127" s="80"/>
      <c r="P127" s="80"/>
      <c r="Q127" s="80"/>
    </row>
    <row r="128" spans="1:18" ht="13.5" customHeight="1">
      <c r="A128">
        <v>0</v>
      </c>
      <c r="B128" s="82"/>
      <c r="C128" s="110"/>
      <c r="D128" s="75"/>
      <c r="E128" s="76"/>
      <c r="F128" s="98"/>
      <c r="G128" s="98"/>
      <c r="H128" s="100" t="s">
        <v>51</v>
      </c>
      <c r="I128" s="101">
        <v>3</v>
      </c>
      <c r="J128" s="101"/>
      <c r="K128" s="101"/>
      <c r="L128" s="101"/>
      <c r="M128" s="79"/>
      <c r="N128" s="104" t="s">
        <v>50</v>
      </c>
      <c r="O128" s="105">
        <v>2</v>
      </c>
      <c r="Q128" s="102"/>
      <c r="R128" s="92"/>
    </row>
    <row r="129" spans="1:17" ht="20.100000000000001" customHeight="1">
      <c r="A129">
        <v>73</v>
      </c>
      <c r="B129" s="83">
        <v>31</v>
      </c>
      <c r="C129" s="112" t="s">
        <v>230</v>
      </c>
      <c r="D129" s="85" t="s">
        <v>390</v>
      </c>
      <c r="E129" s="86" t="s">
        <v>108</v>
      </c>
      <c r="F129" s="99" t="s">
        <v>370</v>
      </c>
      <c r="G129" s="99" t="s">
        <v>203</v>
      </c>
      <c r="H129" s="87"/>
      <c r="I129" s="88"/>
      <c r="J129" s="88"/>
      <c r="K129" s="88"/>
      <c r="L129" s="88"/>
      <c r="M129" s="88"/>
      <c r="N129" s="88"/>
      <c r="O129" s="193" t="s">
        <v>86</v>
      </c>
      <c r="P129" s="194"/>
      <c r="Q129" s="195"/>
    </row>
    <row r="130" spans="1:17" ht="20.100000000000001" customHeight="1">
      <c r="A130">
        <v>74</v>
      </c>
      <c r="B130" s="56">
        <v>32</v>
      </c>
      <c r="C130" s="108" t="s">
        <v>261</v>
      </c>
      <c r="D130" s="58" t="s">
        <v>114</v>
      </c>
      <c r="E130" s="59" t="s">
        <v>110</v>
      </c>
      <c r="F130" s="96" t="s">
        <v>370</v>
      </c>
      <c r="G130" s="96" t="s">
        <v>206</v>
      </c>
      <c r="H130" s="60"/>
      <c r="I130" s="61"/>
      <c r="J130" s="61"/>
      <c r="K130" s="61"/>
      <c r="L130" s="61"/>
      <c r="M130" s="61"/>
      <c r="N130" s="61"/>
      <c r="O130" s="183" t="s">
        <v>86</v>
      </c>
      <c r="P130" s="184"/>
      <c r="Q130" s="185"/>
    </row>
    <row r="131" spans="1:17" ht="20.100000000000001" customHeight="1">
      <c r="A131">
        <v>75</v>
      </c>
      <c r="B131" s="56">
        <v>33</v>
      </c>
      <c r="C131" s="108" t="s">
        <v>262</v>
      </c>
      <c r="D131" s="58" t="s">
        <v>160</v>
      </c>
      <c r="E131" s="59" t="s">
        <v>161</v>
      </c>
      <c r="F131" s="96" t="s">
        <v>370</v>
      </c>
      <c r="G131" s="96" t="s">
        <v>206</v>
      </c>
      <c r="H131" s="60"/>
      <c r="I131" s="61"/>
      <c r="J131" s="61"/>
      <c r="K131" s="61"/>
      <c r="L131" s="61"/>
      <c r="M131" s="61"/>
      <c r="N131" s="61"/>
      <c r="O131" s="183" t="s">
        <v>86</v>
      </c>
      <c r="P131" s="184"/>
      <c r="Q131" s="185"/>
    </row>
    <row r="132" spans="1:17" ht="20.100000000000001" customHeight="1">
      <c r="A132">
        <v>76</v>
      </c>
      <c r="B132" s="56">
        <v>34</v>
      </c>
      <c r="C132" s="108" t="s">
        <v>328</v>
      </c>
      <c r="D132" s="58" t="s">
        <v>391</v>
      </c>
      <c r="E132" s="59" t="s">
        <v>138</v>
      </c>
      <c r="F132" s="96" t="s">
        <v>370</v>
      </c>
      <c r="G132" s="96" t="s">
        <v>326</v>
      </c>
      <c r="H132" s="60"/>
      <c r="I132" s="61"/>
      <c r="J132" s="61"/>
      <c r="K132" s="61"/>
      <c r="L132" s="61"/>
      <c r="M132" s="61"/>
      <c r="N132" s="61"/>
      <c r="O132" s="183" t="s">
        <v>86</v>
      </c>
      <c r="P132" s="184"/>
      <c r="Q132" s="185"/>
    </row>
    <row r="133" spans="1:17" ht="20.100000000000001" customHeight="1">
      <c r="A133">
        <v>77</v>
      </c>
      <c r="B133" s="56">
        <v>35</v>
      </c>
      <c r="C133" s="108" t="s">
        <v>265</v>
      </c>
      <c r="D133" s="58" t="s">
        <v>392</v>
      </c>
      <c r="E133" s="59" t="s">
        <v>80</v>
      </c>
      <c r="F133" s="96" t="s">
        <v>370</v>
      </c>
      <c r="G133" s="96" t="s">
        <v>206</v>
      </c>
      <c r="H133" s="60"/>
      <c r="I133" s="61"/>
      <c r="J133" s="61"/>
      <c r="K133" s="61"/>
      <c r="L133" s="61"/>
      <c r="M133" s="61"/>
      <c r="N133" s="61"/>
      <c r="O133" s="183" t="s">
        <v>86</v>
      </c>
      <c r="P133" s="184"/>
      <c r="Q133" s="185"/>
    </row>
    <row r="134" spans="1:17" ht="20.100000000000001" customHeight="1">
      <c r="A134">
        <v>78</v>
      </c>
      <c r="B134" s="56">
        <v>36</v>
      </c>
      <c r="C134" s="108" t="s">
        <v>266</v>
      </c>
      <c r="D134" s="58" t="s">
        <v>393</v>
      </c>
      <c r="E134" s="59" t="s">
        <v>150</v>
      </c>
      <c r="F134" s="96" t="s">
        <v>370</v>
      </c>
      <c r="G134" s="96" t="s">
        <v>206</v>
      </c>
      <c r="H134" s="60"/>
      <c r="I134" s="61"/>
      <c r="J134" s="61"/>
      <c r="K134" s="61"/>
      <c r="L134" s="61"/>
      <c r="M134" s="61"/>
      <c r="N134" s="61"/>
      <c r="O134" s="183" t="s">
        <v>86</v>
      </c>
      <c r="P134" s="184"/>
      <c r="Q134" s="185"/>
    </row>
    <row r="135" spans="1:17" ht="20.100000000000001" customHeight="1">
      <c r="A135">
        <v>79</v>
      </c>
      <c r="B135" s="56">
        <v>37</v>
      </c>
      <c r="C135" s="108" t="s">
        <v>297</v>
      </c>
      <c r="D135" s="58" t="s">
        <v>394</v>
      </c>
      <c r="E135" s="59" t="s">
        <v>156</v>
      </c>
      <c r="F135" s="96" t="s">
        <v>370</v>
      </c>
      <c r="G135" s="96" t="s">
        <v>208</v>
      </c>
      <c r="H135" s="60"/>
      <c r="I135" s="61"/>
      <c r="J135" s="61"/>
      <c r="K135" s="61"/>
      <c r="L135" s="61"/>
      <c r="M135" s="61"/>
      <c r="N135" s="61"/>
      <c r="O135" s="183" t="s">
        <v>86</v>
      </c>
      <c r="P135" s="184"/>
      <c r="Q135" s="185"/>
    </row>
    <row r="136" spans="1:17" ht="20.100000000000001" customHeight="1">
      <c r="A136">
        <v>80</v>
      </c>
      <c r="B136" s="56">
        <v>38</v>
      </c>
      <c r="C136" s="108" t="s">
        <v>268</v>
      </c>
      <c r="D136" s="58" t="s">
        <v>104</v>
      </c>
      <c r="E136" s="59" t="s">
        <v>105</v>
      </c>
      <c r="F136" s="96" t="s">
        <v>370</v>
      </c>
      <c r="G136" s="96" t="s">
        <v>206</v>
      </c>
      <c r="H136" s="60"/>
      <c r="I136" s="61"/>
      <c r="J136" s="61"/>
      <c r="K136" s="61"/>
      <c r="L136" s="61"/>
      <c r="M136" s="61"/>
      <c r="N136" s="61"/>
      <c r="O136" s="183" t="s">
        <v>86</v>
      </c>
      <c r="P136" s="184"/>
      <c r="Q136" s="185"/>
    </row>
    <row r="137" spans="1:17" ht="20.100000000000001" customHeight="1">
      <c r="A137">
        <v>81</v>
      </c>
      <c r="B137" s="56">
        <v>39</v>
      </c>
      <c r="C137" s="108" t="s">
        <v>269</v>
      </c>
      <c r="D137" s="58" t="s">
        <v>395</v>
      </c>
      <c r="E137" s="59" t="s">
        <v>123</v>
      </c>
      <c r="F137" s="96" t="s">
        <v>370</v>
      </c>
      <c r="G137" s="96" t="s">
        <v>206</v>
      </c>
      <c r="H137" s="60"/>
      <c r="I137" s="61"/>
      <c r="J137" s="61"/>
      <c r="K137" s="61"/>
      <c r="L137" s="61"/>
      <c r="M137" s="61"/>
      <c r="N137" s="61"/>
      <c r="O137" s="183" t="s">
        <v>86</v>
      </c>
      <c r="P137" s="184"/>
      <c r="Q137" s="185"/>
    </row>
    <row r="138" spans="1:17" ht="20.100000000000001" customHeight="1">
      <c r="A138">
        <v>82</v>
      </c>
      <c r="B138" s="56">
        <v>40</v>
      </c>
      <c r="C138" s="108" t="s">
        <v>270</v>
      </c>
      <c r="D138" s="58" t="s">
        <v>396</v>
      </c>
      <c r="E138" s="59" t="s">
        <v>207</v>
      </c>
      <c r="F138" s="96" t="s">
        <v>370</v>
      </c>
      <c r="G138" s="96" t="s">
        <v>206</v>
      </c>
      <c r="H138" s="60"/>
      <c r="I138" s="61"/>
      <c r="J138" s="61"/>
      <c r="K138" s="61"/>
      <c r="L138" s="61"/>
      <c r="M138" s="61"/>
      <c r="N138" s="61"/>
      <c r="O138" s="183" t="s">
        <v>86</v>
      </c>
      <c r="P138" s="184"/>
      <c r="Q138" s="185"/>
    </row>
    <row r="139" spans="1:17" ht="20.100000000000001" customHeight="1">
      <c r="A139">
        <v>83</v>
      </c>
      <c r="B139" s="56">
        <v>41</v>
      </c>
      <c r="C139" s="108" t="s">
        <v>271</v>
      </c>
      <c r="D139" s="58" t="s">
        <v>181</v>
      </c>
      <c r="E139" s="59" t="s">
        <v>83</v>
      </c>
      <c r="F139" s="96" t="s">
        <v>370</v>
      </c>
      <c r="G139" s="96" t="s">
        <v>206</v>
      </c>
      <c r="H139" s="60"/>
      <c r="I139" s="61"/>
      <c r="J139" s="61"/>
      <c r="K139" s="61"/>
      <c r="L139" s="61"/>
      <c r="M139" s="61"/>
      <c r="N139" s="61"/>
      <c r="O139" s="183" t="s">
        <v>86</v>
      </c>
      <c r="P139" s="184"/>
      <c r="Q139" s="185"/>
    </row>
    <row r="140" spans="1:17" ht="20.100000000000001" customHeight="1">
      <c r="A140">
        <v>0</v>
      </c>
      <c r="B140" s="56">
        <v>42</v>
      </c>
      <c r="C140" s="108" t="s">
        <v>86</v>
      </c>
      <c r="D140" s="58" t="s">
        <v>86</v>
      </c>
      <c r="E140" s="59" t="s">
        <v>86</v>
      </c>
      <c r="F140" s="96" t="s">
        <v>86</v>
      </c>
      <c r="G140" s="96" t="s">
        <v>86</v>
      </c>
      <c r="H140" s="60"/>
      <c r="I140" s="61"/>
      <c r="J140" s="61"/>
      <c r="K140" s="61"/>
      <c r="L140" s="61"/>
      <c r="M140" s="61"/>
      <c r="N140" s="61"/>
      <c r="O140" s="183" t="s">
        <v>86</v>
      </c>
      <c r="P140" s="184"/>
      <c r="Q140" s="185"/>
    </row>
    <row r="141" spans="1:17" ht="20.100000000000001" customHeight="1">
      <c r="A141">
        <v>0</v>
      </c>
      <c r="B141" s="56">
        <v>43</v>
      </c>
      <c r="C141" s="108" t="s">
        <v>86</v>
      </c>
      <c r="D141" s="58" t="s">
        <v>86</v>
      </c>
      <c r="E141" s="59" t="s">
        <v>86</v>
      </c>
      <c r="F141" s="96" t="s">
        <v>86</v>
      </c>
      <c r="G141" s="96" t="s">
        <v>86</v>
      </c>
      <c r="H141" s="60"/>
      <c r="I141" s="61"/>
      <c r="J141" s="61"/>
      <c r="K141" s="61"/>
      <c r="L141" s="61"/>
      <c r="M141" s="61"/>
      <c r="N141" s="61"/>
      <c r="O141" s="183" t="s">
        <v>86</v>
      </c>
      <c r="P141" s="184"/>
      <c r="Q141" s="185"/>
    </row>
    <row r="142" spans="1:17" ht="20.100000000000001" customHeight="1">
      <c r="A142">
        <v>0</v>
      </c>
      <c r="B142" s="56">
        <v>44</v>
      </c>
      <c r="C142" s="108" t="s">
        <v>86</v>
      </c>
      <c r="D142" s="58" t="s">
        <v>86</v>
      </c>
      <c r="E142" s="59" t="s">
        <v>86</v>
      </c>
      <c r="F142" s="96" t="s">
        <v>86</v>
      </c>
      <c r="G142" s="96" t="s">
        <v>86</v>
      </c>
      <c r="H142" s="60"/>
      <c r="I142" s="61"/>
      <c r="J142" s="61"/>
      <c r="K142" s="61"/>
      <c r="L142" s="61"/>
      <c r="M142" s="61"/>
      <c r="N142" s="61"/>
      <c r="O142" s="183" t="s">
        <v>86</v>
      </c>
      <c r="P142" s="184"/>
      <c r="Q142" s="185"/>
    </row>
    <row r="143" spans="1:17" ht="20.100000000000001" customHeight="1">
      <c r="A143">
        <v>0</v>
      </c>
      <c r="B143" s="56">
        <v>45</v>
      </c>
      <c r="C143" s="108" t="s">
        <v>86</v>
      </c>
      <c r="D143" s="58" t="s">
        <v>86</v>
      </c>
      <c r="E143" s="59" t="s">
        <v>86</v>
      </c>
      <c r="F143" s="96" t="s">
        <v>86</v>
      </c>
      <c r="G143" s="96" t="s">
        <v>86</v>
      </c>
      <c r="H143" s="60"/>
      <c r="I143" s="61"/>
      <c r="J143" s="61"/>
      <c r="K143" s="61"/>
      <c r="L143" s="61"/>
      <c r="M143" s="61"/>
      <c r="N143" s="61"/>
      <c r="O143" s="183" t="s">
        <v>86</v>
      </c>
      <c r="P143" s="184"/>
      <c r="Q143" s="185"/>
    </row>
    <row r="144" spans="1:17" ht="20.100000000000001" customHeight="1">
      <c r="A144">
        <v>0</v>
      </c>
      <c r="B144" s="56">
        <v>46</v>
      </c>
      <c r="C144" s="108" t="s">
        <v>86</v>
      </c>
      <c r="D144" s="58" t="s">
        <v>86</v>
      </c>
      <c r="E144" s="59" t="s">
        <v>86</v>
      </c>
      <c r="F144" s="96" t="s">
        <v>86</v>
      </c>
      <c r="G144" s="96" t="s">
        <v>86</v>
      </c>
      <c r="H144" s="60"/>
      <c r="I144" s="61"/>
      <c r="J144" s="61"/>
      <c r="K144" s="61"/>
      <c r="L144" s="61"/>
      <c r="M144" s="61"/>
      <c r="N144" s="61"/>
      <c r="O144" s="183" t="s">
        <v>86</v>
      </c>
      <c r="P144" s="184"/>
      <c r="Q144" s="185"/>
    </row>
    <row r="145" spans="1:17" ht="20.100000000000001" customHeight="1">
      <c r="A145">
        <v>0</v>
      </c>
      <c r="B145" s="56">
        <v>47</v>
      </c>
      <c r="C145" s="108" t="s">
        <v>86</v>
      </c>
      <c r="D145" s="58" t="s">
        <v>86</v>
      </c>
      <c r="E145" s="59" t="s">
        <v>86</v>
      </c>
      <c r="F145" s="96" t="s">
        <v>86</v>
      </c>
      <c r="G145" s="96" t="s">
        <v>86</v>
      </c>
      <c r="H145" s="60"/>
      <c r="I145" s="61"/>
      <c r="J145" s="61"/>
      <c r="K145" s="61"/>
      <c r="L145" s="61"/>
      <c r="M145" s="61"/>
      <c r="N145" s="61"/>
      <c r="O145" s="183" t="s">
        <v>86</v>
      </c>
      <c r="P145" s="184"/>
      <c r="Q145" s="185"/>
    </row>
    <row r="146" spans="1:17" ht="20.100000000000001" customHeight="1">
      <c r="A146">
        <v>0</v>
      </c>
      <c r="B146" s="56">
        <v>48</v>
      </c>
      <c r="C146" s="108" t="s">
        <v>86</v>
      </c>
      <c r="D146" s="58" t="s">
        <v>86</v>
      </c>
      <c r="E146" s="59" t="s">
        <v>86</v>
      </c>
      <c r="F146" s="96" t="s">
        <v>86</v>
      </c>
      <c r="G146" s="96" t="s">
        <v>86</v>
      </c>
      <c r="H146" s="60"/>
      <c r="I146" s="61"/>
      <c r="J146" s="61"/>
      <c r="K146" s="61"/>
      <c r="L146" s="61"/>
      <c r="M146" s="61"/>
      <c r="N146" s="61"/>
      <c r="O146" s="183" t="s">
        <v>86</v>
      </c>
      <c r="P146" s="184"/>
      <c r="Q146" s="185"/>
    </row>
    <row r="147" spans="1:17" ht="20.100000000000001" customHeight="1">
      <c r="A147">
        <v>0</v>
      </c>
      <c r="B147" s="56">
        <v>49</v>
      </c>
      <c r="C147" s="108" t="s">
        <v>86</v>
      </c>
      <c r="D147" s="58" t="s">
        <v>86</v>
      </c>
      <c r="E147" s="59" t="s">
        <v>86</v>
      </c>
      <c r="F147" s="96" t="s">
        <v>86</v>
      </c>
      <c r="G147" s="96" t="s">
        <v>86</v>
      </c>
      <c r="H147" s="60"/>
      <c r="I147" s="61"/>
      <c r="J147" s="61"/>
      <c r="K147" s="61"/>
      <c r="L147" s="61"/>
      <c r="M147" s="61"/>
      <c r="N147" s="61"/>
      <c r="O147" s="183" t="s">
        <v>86</v>
      </c>
      <c r="P147" s="184"/>
      <c r="Q147" s="185"/>
    </row>
    <row r="148" spans="1:17" ht="20.100000000000001" customHeight="1">
      <c r="A148">
        <v>0</v>
      </c>
      <c r="B148" s="56">
        <v>50</v>
      </c>
      <c r="C148" s="108" t="s">
        <v>86</v>
      </c>
      <c r="D148" s="58" t="s">
        <v>86</v>
      </c>
      <c r="E148" s="59" t="s">
        <v>86</v>
      </c>
      <c r="F148" s="96" t="s">
        <v>86</v>
      </c>
      <c r="G148" s="96" t="s">
        <v>86</v>
      </c>
      <c r="H148" s="60"/>
      <c r="I148" s="61"/>
      <c r="J148" s="61"/>
      <c r="K148" s="61"/>
      <c r="L148" s="61"/>
      <c r="M148" s="61"/>
      <c r="N148" s="61"/>
      <c r="O148" s="183" t="s">
        <v>86</v>
      </c>
      <c r="P148" s="184"/>
      <c r="Q148" s="185"/>
    </row>
    <row r="149" spans="1:17" ht="20.100000000000001" customHeight="1">
      <c r="A149">
        <v>0</v>
      </c>
      <c r="B149" s="56">
        <v>51</v>
      </c>
      <c r="C149" s="108" t="s">
        <v>86</v>
      </c>
      <c r="D149" s="58" t="s">
        <v>86</v>
      </c>
      <c r="E149" s="59" t="s">
        <v>86</v>
      </c>
      <c r="F149" s="96" t="s">
        <v>86</v>
      </c>
      <c r="G149" s="96" t="s">
        <v>86</v>
      </c>
      <c r="H149" s="60"/>
      <c r="I149" s="61"/>
      <c r="J149" s="61"/>
      <c r="K149" s="61"/>
      <c r="L149" s="61"/>
      <c r="M149" s="61"/>
      <c r="N149" s="61"/>
      <c r="O149" s="183" t="s">
        <v>86</v>
      </c>
      <c r="P149" s="184"/>
      <c r="Q149" s="185"/>
    </row>
    <row r="150" spans="1:17" ht="20.100000000000001" customHeight="1">
      <c r="A150">
        <v>0</v>
      </c>
      <c r="B150" s="56">
        <v>52</v>
      </c>
      <c r="C150" s="108" t="s">
        <v>86</v>
      </c>
      <c r="D150" s="58" t="s">
        <v>86</v>
      </c>
      <c r="E150" s="59" t="s">
        <v>86</v>
      </c>
      <c r="F150" s="96" t="s">
        <v>86</v>
      </c>
      <c r="G150" s="96" t="s">
        <v>86</v>
      </c>
      <c r="H150" s="60"/>
      <c r="I150" s="61"/>
      <c r="J150" s="61"/>
      <c r="K150" s="61"/>
      <c r="L150" s="61"/>
      <c r="M150" s="61"/>
      <c r="N150" s="61"/>
      <c r="O150" s="183" t="s">
        <v>86</v>
      </c>
      <c r="P150" s="184"/>
      <c r="Q150" s="185"/>
    </row>
    <row r="151" spans="1:17" ht="20.100000000000001" customHeight="1">
      <c r="A151">
        <v>0</v>
      </c>
      <c r="B151" s="56">
        <v>53</v>
      </c>
      <c r="C151" s="108" t="s">
        <v>86</v>
      </c>
      <c r="D151" s="58" t="s">
        <v>86</v>
      </c>
      <c r="E151" s="59" t="s">
        <v>86</v>
      </c>
      <c r="F151" s="96" t="s">
        <v>86</v>
      </c>
      <c r="G151" s="96" t="s">
        <v>86</v>
      </c>
      <c r="H151" s="60"/>
      <c r="I151" s="61"/>
      <c r="J151" s="61"/>
      <c r="K151" s="61"/>
      <c r="L151" s="61"/>
      <c r="M151" s="61"/>
      <c r="N151" s="61"/>
      <c r="O151" s="183" t="s">
        <v>86</v>
      </c>
      <c r="P151" s="184"/>
      <c r="Q151" s="185"/>
    </row>
    <row r="152" spans="1:17" ht="20.100000000000001" customHeight="1">
      <c r="A152">
        <v>0</v>
      </c>
      <c r="B152" s="56">
        <v>54</v>
      </c>
      <c r="C152" s="108" t="s">
        <v>86</v>
      </c>
      <c r="D152" s="58" t="s">
        <v>86</v>
      </c>
      <c r="E152" s="59" t="s">
        <v>86</v>
      </c>
      <c r="F152" s="96" t="s">
        <v>86</v>
      </c>
      <c r="G152" s="96" t="s">
        <v>86</v>
      </c>
      <c r="H152" s="60"/>
      <c r="I152" s="61"/>
      <c r="J152" s="61"/>
      <c r="K152" s="61"/>
      <c r="L152" s="61"/>
      <c r="M152" s="61"/>
      <c r="N152" s="61"/>
      <c r="O152" s="183" t="s">
        <v>86</v>
      </c>
      <c r="P152" s="184"/>
      <c r="Q152" s="185"/>
    </row>
    <row r="153" spans="1:17" ht="20.100000000000001" customHeight="1">
      <c r="A153">
        <v>0</v>
      </c>
      <c r="B153" s="56">
        <v>55</v>
      </c>
      <c r="C153" s="108" t="s">
        <v>86</v>
      </c>
      <c r="D153" s="58" t="s">
        <v>86</v>
      </c>
      <c r="E153" s="59" t="s">
        <v>86</v>
      </c>
      <c r="F153" s="96" t="s">
        <v>86</v>
      </c>
      <c r="G153" s="96" t="s">
        <v>86</v>
      </c>
      <c r="H153" s="60"/>
      <c r="I153" s="61"/>
      <c r="J153" s="61"/>
      <c r="K153" s="61"/>
      <c r="L153" s="61"/>
      <c r="M153" s="61"/>
      <c r="N153" s="61"/>
      <c r="O153" s="183" t="s">
        <v>86</v>
      </c>
      <c r="P153" s="184"/>
      <c r="Q153" s="185"/>
    </row>
    <row r="154" spans="1:17" ht="20.100000000000001" customHeight="1">
      <c r="A154">
        <v>0</v>
      </c>
      <c r="B154" s="56">
        <v>56</v>
      </c>
      <c r="C154" s="108" t="s">
        <v>86</v>
      </c>
      <c r="D154" s="58" t="s">
        <v>86</v>
      </c>
      <c r="E154" s="59" t="s">
        <v>86</v>
      </c>
      <c r="F154" s="96" t="s">
        <v>86</v>
      </c>
      <c r="G154" s="96" t="s">
        <v>86</v>
      </c>
      <c r="H154" s="60"/>
      <c r="I154" s="61"/>
      <c r="J154" s="61"/>
      <c r="K154" s="61"/>
      <c r="L154" s="61"/>
      <c r="M154" s="61"/>
      <c r="N154" s="61"/>
      <c r="O154" s="183" t="s">
        <v>86</v>
      </c>
      <c r="P154" s="184"/>
      <c r="Q154" s="185"/>
    </row>
    <row r="155" spans="1:17" ht="20.100000000000001" customHeight="1">
      <c r="A155">
        <v>0</v>
      </c>
      <c r="B155" s="56">
        <v>57</v>
      </c>
      <c r="C155" s="108" t="s">
        <v>86</v>
      </c>
      <c r="D155" s="58" t="s">
        <v>86</v>
      </c>
      <c r="E155" s="59" t="s">
        <v>86</v>
      </c>
      <c r="F155" s="96" t="s">
        <v>86</v>
      </c>
      <c r="G155" s="96" t="s">
        <v>86</v>
      </c>
      <c r="H155" s="60"/>
      <c r="I155" s="61"/>
      <c r="J155" s="61"/>
      <c r="K155" s="61"/>
      <c r="L155" s="61"/>
      <c r="M155" s="61"/>
      <c r="N155" s="61"/>
      <c r="O155" s="183" t="s">
        <v>86</v>
      </c>
      <c r="P155" s="184"/>
      <c r="Q155" s="185"/>
    </row>
    <row r="156" spans="1:17" ht="20.100000000000001" customHeight="1">
      <c r="A156">
        <v>0</v>
      </c>
      <c r="B156" s="56">
        <v>58</v>
      </c>
      <c r="C156" s="108" t="s">
        <v>86</v>
      </c>
      <c r="D156" s="58" t="s">
        <v>86</v>
      </c>
      <c r="E156" s="59" t="s">
        <v>86</v>
      </c>
      <c r="F156" s="96" t="s">
        <v>86</v>
      </c>
      <c r="G156" s="96" t="s">
        <v>86</v>
      </c>
      <c r="H156" s="60"/>
      <c r="I156" s="61"/>
      <c r="J156" s="61"/>
      <c r="K156" s="61"/>
      <c r="L156" s="61"/>
      <c r="M156" s="61"/>
      <c r="N156" s="61"/>
      <c r="O156" s="183" t="s">
        <v>86</v>
      </c>
      <c r="P156" s="184"/>
      <c r="Q156" s="185"/>
    </row>
    <row r="157" spans="1:17" ht="20.100000000000001" customHeight="1">
      <c r="A157">
        <v>0</v>
      </c>
      <c r="B157" s="56">
        <v>59</v>
      </c>
      <c r="C157" s="108" t="s">
        <v>86</v>
      </c>
      <c r="D157" s="58" t="s">
        <v>86</v>
      </c>
      <c r="E157" s="59" t="s">
        <v>86</v>
      </c>
      <c r="F157" s="96" t="s">
        <v>86</v>
      </c>
      <c r="G157" s="96" t="s">
        <v>86</v>
      </c>
      <c r="H157" s="60"/>
      <c r="I157" s="61"/>
      <c r="J157" s="61"/>
      <c r="K157" s="61"/>
      <c r="L157" s="61"/>
      <c r="M157" s="61"/>
      <c r="N157" s="61"/>
      <c r="O157" s="183" t="s">
        <v>86</v>
      </c>
      <c r="P157" s="184"/>
      <c r="Q157" s="185"/>
    </row>
    <row r="158" spans="1:17" ht="20.100000000000001" customHeight="1">
      <c r="A158">
        <v>0</v>
      </c>
      <c r="B158" s="56">
        <v>60</v>
      </c>
      <c r="C158" s="108" t="s">
        <v>86</v>
      </c>
      <c r="D158" s="58" t="s">
        <v>86</v>
      </c>
      <c r="E158" s="59" t="s">
        <v>86</v>
      </c>
      <c r="F158" s="96" t="s">
        <v>86</v>
      </c>
      <c r="G158" s="96" t="s">
        <v>86</v>
      </c>
      <c r="H158" s="60"/>
      <c r="I158" s="61"/>
      <c r="J158" s="61"/>
      <c r="K158" s="61"/>
      <c r="L158" s="61"/>
      <c r="M158" s="61"/>
      <c r="N158" s="61"/>
      <c r="O158" s="183" t="s">
        <v>86</v>
      </c>
      <c r="P158" s="184"/>
      <c r="Q158" s="185"/>
    </row>
    <row r="159" spans="1:17" ht="23.25" customHeight="1">
      <c r="A159">
        <v>0</v>
      </c>
      <c r="B159" s="66" t="s">
        <v>71</v>
      </c>
      <c r="C159" s="109"/>
      <c r="D159" s="68"/>
      <c r="E159" s="69"/>
      <c r="F159" s="97"/>
      <c r="G159" s="97"/>
      <c r="H159" s="71"/>
      <c r="I159" s="72"/>
      <c r="J159" s="72"/>
      <c r="K159" s="72"/>
      <c r="L159" s="72"/>
      <c r="M159" s="72"/>
      <c r="N159" s="72"/>
      <c r="O159" s="62"/>
      <c r="P159" s="62"/>
      <c r="Q159" s="62"/>
    </row>
    <row r="160" spans="1:17" ht="20.100000000000001" customHeight="1">
      <c r="A160">
        <v>0</v>
      </c>
      <c r="B160" s="73" t="s">
        <v>89</v>
      </c>
      <c r="C160" s="110"/>
      <c r="D160" s="75"/>
      <c r="E160" s="76"/>
      <c r="F160" s="98"/>
      <c r="G160" s="98"/>
      <c r="H160" s="78"/>
      <c r="I160" s="79"/>
      <c r="J160" s="79"/>
      <c r="K160" s="79"/>
      <c r="L160" s="79"/>
      <c r="M160" s="79"/>
      <c r="N160" s="79"/>
      <c r="O160" s="80"/>
      <c r="P160" s="80"/>
      <c r="Q160" s="80"/>
    </row>
    <row r="161" spans="1:17" ht="20.100000000000001" customHeight="1">
      <c r="A161">
        <v>0</v>
      </c>
      <c r="B161" s="81"/>
      <c r="C161" s="110"/>
      <c r="D161" s="75"/>
      <c r="E161" s="76"/>
      <c r="F161" s="98"/>
      <c r="G161" s="98"/>
      <c r="H161" s="78"/>
      <c r="I161" s="79"/>
      <c r="J161" s="79"/>
      <c r="K161" s="79"/>
      <c r="L161" s="79"/>
      <c r="M161" s="79"/>
      <c r="N161" s="79"/>
      <c r="O161" s="80"/>
      <c r="P161" s="80"/>
      <c r="Q161" s="80"/>
    </row>
    <row r="162" spans="1:17" ht="18" customHeight="1">
      <c r="A162">
        <v>0</v>
      </c>
      <c r="B162" s="81"/>
      <c r="C162" s="110"/>
      <c r="D162" s="75"/>
      <c r="E162" s="76"/>
      <c r="F162" s="98"/>
      <c r="G162" s="98"/>
      <c r="H162" s="78"/>
      <c r="I162" s="79"/>
      <c r="J162" s="79"/>
      <c r="K162" s="79"/>
      <c r="L162" s="79"/>
      <c r="M162" s="79"/>
      <c r="N162" s="79"/>
      <c r="O162" s="80"/>
      <c r="P162" s="80"/>
      <c r="Q162" s="80"/>
    </row>
    <row r="163" spans="1:17" ht="8.25" customHeight="1">
      <c r="A163">
        <v>0</v>
      </c>
      <c r="B163" s="81"/>
      <c r="C163" s="110"/>
      <c r="D163" s="75"/>
      <c r="E163" s="76"/>
      <c r="F163" s="98"/>
      <c r="G163" s="98"/>
      <c r="H163" s="78"/>
      <c r="I163" s="79"/>
      <c r="J163" s="79"/>
      <c r="K163" s="79"/>
      <c r="L163" s="79"/>
      <c r="M163" s="79"/>
      <c r="N163" s="79"/>
      <c r="O163" s="80"/>
      <c r="P163" s="80"/>
      <c r="Q163" s="80"/>
    </row>
    <row r="164" spans="1:17" ht="20.100000000000001" customHeight="1">
      <c r="A164">
        <v>0</v>
      </c>
      <c r="B164" s="82"/>
      <c r="C164" s="111" t="s">
        <v>88</v>
      </c>
      <c r="D164" s="75"/>
      <c r="E164" s="76"/>
      <c r="F164" s="98"/>
      <c r="G164" s="98"/>
      <c r="H164" s="78"/>
      <c r="I164" s="79"/>
      <c r="J164" s="79"/>
      <c r="K164" s="79"/>
      <c r="L164" s="79"/>
      <c r="M164" s="79"/>
      <c r="N164" s="79"/>
      <c r="O164" s="80"/>
      <c r="P164" s="80"/>
      <c r="Q164" s="80"/>
    </row>
    <row r="165" spans="1:17" ht="12.75" customHeight="1">
      <c r="A165">
        <v>0</v>
      </c>
      <c r="B165" s="82"/>
      <c r="C165" s="110"/>
      <c r="D165" s="75"/>
      <c r="E165" s="76"/>
      <c r="F165" s="98"/>
      <c r="G165" s="98"/>
      <c r="H165" s="100" t="s">
        <v>51</v>
      </c>
      <c r="I165" s="101">
        <v>3</v>
      </c>
      <c r="J165" s="101"/>
      <c r="K165" s="101"/>
      <c r="L165" s="101"/>
      <c r="M165" s="79"/>
      <c r="N165" s="91" t="s">
        <v>51</v>
      </c>
      <c r="O165" s="103">
        <v>2</v>
      </c>
      <c r="P165" s="80"/>
    </row>
    <row r="167" spans="1:17" s="47" customFormat="1">
      <c r="C167" s="196" t="s">
        <v>57</v>
      </c>
      <c r="D167" s="196"/>
      <c r="E167" s="48"/>
      <c r="F167" s="180" t="s">
        <v>215</v>
      </c>
      <c r="G167" s="180"/>
      <c r="H167" s="180"/>
      <c r="I167" s="180"/>
      <c r="J167" s="180"/>
      <c r="K167" s="180"/>
      <c r="L167" s="180"/>
      <c r="M167" s="180"/>
      <c r="N167" s="180"/>
      <c r="O167" s="49" t="s">
        <v>427</v>
      </c>
    </row>
    <row r="168" spans="1:17" s="47" customFormat="1">
      <c r="C168" s="196" t="s">
        <v>213</v>
      </c>
      <c r="D168" s="196"/>
      <c r="E168" s="50" t="s">
        <v>198</v>
      </c>
      <c r="F168" s="197" t="s">
        <v>431</v>
      </c>
      <c r="G168" s="197"/>
      <c r="H168" s="197"/>
      <c r="I168" s="197"/>
      <c r="J168" s="197"/>
      <c r="K168" s="197"/>
      <c r="L168" s="197"/>
      <c r="M168" s="197"/>
      <c r="N168" s="197"/>
      <c r="O168" s="51" t="s">
        <v>60</v>
      </c>
      <c r="P168" s="52" t="s">
        <v>61</v>
      </c>
      <c r="Q168" s="52">
        <v>1</v>
      </c>
    </row>
    <row r="169" spans="1:17" s="53" customFormat="1" ht="18.75" customHeight="1">
      <c r="C169" s="54" t="s">
        <v>338</v>
      </c>
      <c r="D169" s="181" t="s">
        <v>432</v>
      </c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51" t="s">
        <v>62</v>
      </c>
      <c r="P169" s="51" t="s">
        <v>61</v>
      </c>
      <c r="Q169" s="51">
        <v>2</v>
      </c>
    </row>
    <row r="170" spans="1:17" s="53" customFormat="1" ht="18.75" customHeight="1">
      <c r="B170" s="182" t="s">
        <v>437</v>
      </c>
      <c r="C170" s="182"/>
      <c r="D170" s="182"/>
      <c r="E170" s="182"/>
      <c r="F170" s="182"/>
      <c r="G170" s="182"/>
      <c r="H170" s="182"/>
      <c r="I170" s="182"/>
      <c r="J170" s="182"/>
      <c r="K170" s="182"/>
      <c r="L170" s="182"/>
      <c r="M170" s="182"/>
      <c r="N170" s="182"/>
      <c r="O170" s="51" t="s">
        <v>63</v>
      </c>
      <c r="P170" s="51" t="s">
        <v>61</v>
      </c>
      <c r="Q170" s="51">
        <v>1</v>
      </c>
    </row>
    <row r="171" spans="1:17" ht="9" customHeight="1"/>
    <row r="172" spans="1:17" ht="15" customHeight="1">
      <c r="B172" s="176" t="s">
        <v>4</v>
      </c>
      <c r="C172" s="177" t="s">
        <v>64</v>
      </c>
      <c r="D172" s="178" t="s">
        <v>9</v>
      </c>
      <c r="E172" s="179" t="s">
        <v>10</v>
      </c>
      <c r="F172" s="177" t="s">
        <v>75</v>
      </c>
      <c r="G172" s="177" t="s">
        <v>76</v>
      </c>
      <c r="H172" s="205" t="s">
        <v>178</v>
      </c>
      <c r="I172" s="177" t="s">
        <v>67</v>
      </c>
      <c r="J172" s="203"/>
      <c r="K172" s="203"/>
      <c r="L172" s="203"/>
      <c r="M172" s="203"/>
      <c r="N172" s="204"/>
      <c r="O172" s="187" t="s">
        <v>68</v>
      </c>
      <c r="P172" s="188"/>
      <c r="Q172" s="189"/>
    </row>
    <row r="173" spans="1:17" ht="27" customHeight="1">
      <c r="B173" s="176"/>
      <c r="C173" s="176"/>
      <c r="D173" s="178"/>
      <c r="E173" s="179"/>
      <c r="F173" s="176"/>
      <c r="G173" s="176"/>
      <c r="H173" s="206"/>
      <c r="I173" s="176"/>
      <c r="J173" s="107" t="s">
        <v>92</v>
      </c>
      <c r="K173" s="106" t="s">
        <v>90</v>
      </c>
      <c r="L173" s="106" t="s">
        <v>91</v>
      </c>
      <c r="M173" s="113" t="s">
        <v>69</v>
      </c>
      <c r="N173" s="113" t="s">
        <v>70</v>
      </c>
      <c r="O173" s="190"/>
      <c r="P173" s="191"/>
      <c r="Q173" s="192"/>
    </row>
    <row r="174" spans="1:17" ht="20.100000000000001" customHeight="1">
      <c r="A174">
        <v>84</v>
      </c>
      <c r="B174" s="56">
        <v>1</v>
      </c>
      <c r="C174" s="108" t="s">
        <v>272</v>
      </c>
      <c r="D174" s="58" t="s">
        <v>397</v>
      </c>
      <c r="E174" s="59" t="s">
        <v>135</v>
      </c>
      <c r="F174" s="96" t="s">
        <v>370</v>
      </c>
      <c r="G174" s="96" t="s">
        <v>206</v>
      </c>
      <c r="H174" s="60"/>
      <c r="I174" s="61"/>
      <c r="J174" s="61"/>
      <c r="K174" s="61"/>
      <c r="L174" s="61"/>
      <c r="M174" s="61"/>
      <c r="N174" s="61"/>
      <c r="O174" s="193" t="s">
        <v>86</v>
      </c>
      <c r="P174" s="194"/>
      <c r="Q174" s="195"/>
    </row>
    <row r="175" spans="1:17" ht="20.100000000000001" customHeight="1">
      <c r="A175">
        <v>85</v>
      </c>
      <c r="B175" s="56">
        <v>2</v>
      </c>
      <c r="C175" s="108" t="s">
        <v>219</v>
      </c>
      <c r="D175" s="58" t="s">
        <v>398</v>
      </c>
      <c r="E175" s="59" t="s">
        <v>135</v>
      </c>
      <c r="F175" s="96" t="s">
        <v>370</v>
      </c>
      <c r="G175" s="96" t="s">
        <v>206</v>
      </c>
      <c r="H175" s="60"/>
      <c r="I175" s="61"/>
      <c r="J175" s="61"/>
      <c r="K175" s="61"/>
      <c r="L175" s="61"/>
      <c r="M175" s="61"/>
      <c r="N175" s="61"/>
      <c r="O175" s="183" t="s">
        <v>86</v>
      </c>
      <c r="P175" s="184"/>
      <c r="Q175" s="185"/>
    </row>
    <row r="176" spans="1:17" ht="20.100000000000001" customHeight="1">
      <c r="A176">
        <v>86</v>
      </c>
      <c r="B176" s="56">
        <v>3</v>
      </c>
      <c r="C176" s="108" t="s">
        <v>275</v>
      </c>
      <c r="D176" s="58" t="s">
        <v>399</v>
      </c>
      <c r="E176" s="59" t="s">
        <v>82</v>
      </c>
      <c r="F176" s="96" t="s">
        <v>370</v>
      </c>
      <c r="G176" s="96" t="s">
        <v>206</v>
      </c>
      <c r="H176" s="60"/>
      <c r="I176" s="61"/>
      <c r="J176" s="61"/>
      <c r="K176" s="61"/>
      <c r="L176" s="61"/>
      <c r="M176" s="61"/>
      <c r="N176" s="61"/>
      <c r="O176" s="183" t="s">
        <v>86</v>
      </c>
      <c r="P176" s="184"/>
      <c r="Q176" s="185"/>
    </row>
    <row r="177" spans="1:17" ht="20.100000000000001" customHeight="1">
      <c r="A177">
        <v>87</v>
      </c>
      <c r="B177" s="56">
        <v>4</v>
      </c>
      <c r="C177" s="108" t="s">
        <v>276</v>
      </c>
      <c r="D177" s="58" t="s">
        <v>159</v>
      </c>
      <c r="E177" s="59" t="s">
        <v>82</v>
      </c>
      <c r="F177" s="96" t="s">
        <v>370</v>
      </c>
      <c r="G177" s="96" t="s">
        <v>206</v>
      </c>
      <c r="H177" s="60"/>
      <c r="I177" s="61"/>
      <c r="J177" s="61"/>
      <c r="K177" s="61"/>
      <c r="L177" s="61"/>
      <c r="M177" s="61"/>
      <c r="N177" s="61"/>
      <c r="O177" s="183" t="s">
        <v>86</v>
      </c>
      <c r="P177" s="184"/>
      <c r="Q177" s="185"/>
    </row>
    <row r="178" spans="1:17" ht="20.100000000000001" customHeight="1">
      <c r="A178">
        <v>88</v>
      </c>
      <c r="B178" s="56">
        <v>5</v>
      </c>
      <c r="C178" s="108" t="s">
        <v>400</v>
      </c>
      <c r="D178" s="58" t="s">
        <v>401</v>
      </c>
      <c r="E178" s="59" t="s">
        <v>148</v>
      </c>
      <c r="F178" s="96" t="s">
        <v>370</v>
      </c>
      <c r="G178" s="96" t="s">
        <v>203</v>
      </c>
      <c r="H178" s="60"/>
      <c r="I178" s="61"/>
      <c r="J178" s="61"/>
      <c r="K178" s="61"/>
      <c r="L178" s="61"/>
      <c r="M178" s="61"/>
      <c r="N178" s="61"/>
      <c r="O178" s="183" t="s">
        <v>87</v>
      </c>
      <c r="P178" s="184"/>
      <c r="Q178" s="185"/>
    </row>
    <row r="179" spans="1:17" ht="20.100000000000001" customHeight="1">
      <c r="A179">
        <v>89</v>
      </c>
      <c r="B179" s="56">
        <v>6</v>
      </c>
      <c r="C179" s="108" t="s">
        <v>313</v>
      </c>
      <c r="D179" s="58" t="s">
        <v>402</v>
      </c>
      <c r="E179" s="59" t="s">
        <v>148</v>
      </c>
      <c r="F179" s="96" t="s">
        <v>370</v>
      </c>
      <c r="G179" s="96" t="s">
        <v>209</v>
      </c>
      <c r="H179" s="60"/>
      <c r="I179" s="61"/>
      <c r="J179" s="61"/>
      <c r="K179" s="61"/>
      <c r="L179" s="61"/>
      <c r="M179" s="61"/>
      <c r="N179" s="61"/>
      <c r="O179" s="183" t="s">
        <v>86</v>
      </c>
      <c r="P179" s="184"/>
      <c r="Q179" s="185"/>
    </row>
    <row r="180" spans="1:17" ht="20.100000000000001" customHeight="1">
      <c r="A180">
        <v>90</v>
      </c>
      <c r="B180" s="56">
        <v>7</v>
      </c>
      <c r="C180" s="108" t="s">
        <v>279</v>
      </c>
      <c r="D180" s="58" t="s">
        <v>188</v>
      </c>
      <c r="E180" s="59" t="s">
        <v>112</v>
      </c>
      <c r="F180" s="96" t="s">
        <v>370</v>
      </c>
      <c r="G180" s="96" t="s">
        <v>206</v>
      </c>
      <c r="H180" s="60"/>
      <c r="I180" s="61"/>
      <c r="J180" s="61"/>
      <c r="K180" s="61"/>
      <c r="L180" s="61"/>
      <c r="M180" s="61"/>
      <c r="N180" s="61"/>
      <c r="O180" s="183" t="s">
        <v>86</v>
      </c>
      <c r="P180" s="184"/>
      <c r="Q180" s="185"/>
    </row>
    <row r="181" spans="1:17" ht="20.100000000000001" customHeight="1">
      <c r="A181">
        <v>91</v>
      </c>
      <c r="B181" s="56">
        <v>8</v>
      </c>
      <c r="C181" s="108" t="s">
        <v>301</v>
      </c>
      <c r="D181" s="58" t="s">
        <v>403</v>
      </c>
      <c r="E181" s="59" t="s">
        <v>94</v>
      </c>
      <c r="F181" s="96" t="s">
        <v>370</v>
      </c>
      <c r="G181" s="96" t="s">
        <v>208</v>
      </c>
      <c r="H181" s="60"/>
      <c r="I181" s="61"/>
      <c r="J181" s="61"/>
      <c r="K181" s="61"/>
      <c r="L181" s="61"/>
      <c r="M181" s="61"/>
      <c r="N181" s="61"/>
      <c r="O181" s="183" t="s">
        <v>86</v>
      </c>
      <c r="P181" s="184"/>
      <c r="Q181" s="185"/>
    </row>
    <row r="182" spans="1:17" ht="20.100000000000001" customHeight="1">
      <c r="A182">
        <v>92</v>
      </c>
      <c r="B182" s="56">
        <v>9</v>
      </c>
      <c r="C182" s="108" t="s">
        <v>281</v>
      </c>
      <c r="D182" s="58" t="s">
        <v>404</v>
      </c>
      <c r="E182" s="59" t="s">
        <v>111</v>
      </c>
      <c r="F182" s="96" t="s">
        <v>370</v>
      </c>
      <c r="G182" s="96" t="s">
        <v>206</v>
      </c>
      <c r="H182" s="60"/>
      <c r="I182" s="61"/>
      <c r="J182" s="61"/>
      <c r="K182" s="61"/>
      <c r="L182" s="61"/>
      <c r="M182" s="61"/>
      <c r="N182" s="61"/>
      <c r="O182" s="183" t="s">
        <v>86</v>
      </c>
      <c r="P182" s="184"/>
      <c r="Q182" s="185"/>
    </row>
    <row r="183" spans="1:17" ht="20.100000000000001" customHeight="1">
      <c r="A183">
        <v>93</v>
      </c>
      <c r="B183" s="56">
        <v>10</v>
      </c>
      <c r="C183" s="108" t="s">
        <v>280</v>
      </c>
      <c r="D183" s="58" t="s">
        <v>169</v>
      </c>
      <c r="E183" s="59" t="s">
        <v>111</v>
      </c>
      <c r="F183" s="96" t="s">
        <v>370</v>
      </c>
      <c r="G183" s="96" t="s">
        <v>206</v>
      </c>
      <c r="H183" s="60"/>
      <c r="I183" s="61"/>
      <c r="J183" s="61"/>
      <c r="K183" s="61"/>
      <c r="L183" s="61"/>
      <c r="M183" s="61"/>
      <c r="N183" s="61"/>
      <c r="O183" s="183" t="s">
        <v>86</v>
      </c>
      <c r="P183" s="184"/>
      <c r="Q183" s="185"/>
    </row>
    <row r="184" spans="1:17" ht="20.100000000000001" customHeight="1">
      <c r="A184">
        <v>94</v>
      </c>
      <c r="B184" s="56">
        <v>11</v>
      </c>
      <c r="C184" s="108" t="s">
        <v>283</v>
      </c>
      <c r="D184" s="58" t="s">
        <v>405</v>
      </c>
      <c r="E184" s="59" t="s">
        <v>145</v>
      </c>
      <c r="F184" s="96" t="s">
        <v>370</v>
      </c>
      <c r="G184" s="96" t="s">
        <v>206</v>
      </c>
      <c r="H184" s="60"/>
      <c r="I184" s="61"/>
      <c r="J184" s="61"/>
      <c r="K184" s="61"/>
      <c r="L184" s="61"/>
      <c r="M184" s="61"/>
      <c r="N184" s="61"/>
      <c r="O184" s="183" t="s">
        <v>86</v>
      </c>
      <c r="P184" s="184"/>
      <c r="Q184" s="185"/>
    </row>
    <row r="185" spans="1:17" ht="20.100000000000001" customHeight="1">
      <c r="A185">
        <v>95</v>
      </c>
      <c r="B185" s="56">
        <v>12</v>
      </c>
      <c r="C185" s="108" t="s">
        <v>304</v>
      </c>
      <c r="D185" s="58" t="s">
        <v>85</v>
      </c>
      <c r="E185" s="59" t="s">
        <v>158</v>
      </c>
      <c r="F185" s="96" t="s">
        <v>370</v>
      </c>
      <c r="G185" s="96" t="s">
        <v>208</v>
      </c>
      <c r="H185" s="60"/>
      <c r="I185" s="61"/>
      <c r="J185" s="61"/>
      <c r="K185" s="61"/>
      <c r="L185" s="61"/>
      <c r="M185" s="61"/>
      <c r="N185" s="61"/>
      <c r="O185" s="183" t="s">
        <v>86</v>
      </c>
      <c r="P185" s="184"/>
      <c r="Q185" s="185"/>
    </row>
    <row r="186" spans="1:17" ht="20.100000000000001" customHeight="1">
      <c r="A186">
        <v>96</v>
      </c>
      <c r="B186" s="56">
        <v>13</v>
      </c>
      <c r="C186" s="108" t="s">
        <v>316</v>
      </c>
      <c r="D186" s="58" t="s">
        <v>406</v>
      </c>
      <c r="E186" s="59" t="s">
        <v>79</v>
      </c>
      <c r="F186" s="96" t="s">
        <v>370</v>
      </c>
      <c r="G186" s="96" t="s">
        <v>209</v>
      </c>
      <c r="H186" s="60"/>
      <c r="I186" s="61"/>
      <c r="J186" s="61"/>
      <c r="K186" s="61"/>
      <c r="L186" s="61"/>
      <c r="M186" s="61"/>
      <c r="N186" s="61"/>
      <c r="O186" s="183" t="s">
        <v>86</v>
      </c>
      <c r="P186" s="184"/>
      <c r="Q186" s="185"/>
    </row>
    <row r="187" spans="1:17" ht="20.100000000000001" customHeight="1">
      <c r="A187">
        <v>97</v>
      </c>
      <c r="B187" s="56">
        <v>14</v>
      </c>
      <c r="C187" s="108" t="s">
        <v>306</v>
      </c>
      <c r="D187" s="58" t="s">
        <v>204</v>
      </c>
      <c r="E187" s="59" t="s">
        <v>165</v>
      </c>
      <c r="F187" s="96" t="s">
        <v>370</v>
      </c>
      <c r="G187" s="96" t="s">
        <v>208</v>
      </c>
      <c r="H187" s="60"/>
      <c r="I187" s="61"/>
      <c r="J187" s="61"/>
      <c r="K187" s="61"/>
      <c r="L187" s="61"/>
      <c r="M187" s="61"/>
      <c r="N187" s="61"/>
      <c r="O187" s="183" t="s">
        <v>86</v>
      </c>
      <c r="P187" s="184"/>
      <c r="Q187" s="185"/>
    </row>
    <row r="188" spans="1:17" ht="20.100000000000001" customHeight="1">
      <c r="A188">
        <v>98</v>
      </c>
      <c r="B188" s="56">
        <v>15</v>
      </c>
      <c r="C188" s="108" t="s">
        <v>216</v>
      </c>
      <c r="D188" s="58" t="s">
        <v>407</v>
      </c>
      <c r="E188" s="59" t="s">
        <v>99</v>
      </c>
      <c r="F188" s="96" t="s">
        <v>408</v>
      </c>
      <c r="G188" s="96" t="s">
        <v>206</v>
      </c>
      <c r="H188" s="60"/>
      <c r="I188" s="61"/>
      <c r="J188" s="61"/>
      <c r="K188" s="61"/>
      <c r="L188" s="61"/>
      <c r="M188" s="61"/>
      <c r="N188" s="61"/>
      <c r="O188" s="183" t="s">
        <v>86</v>
      </c>
      <c r="P188" s="184"/>
      <c r="Q188" s="185"/>
    </row>
    <row r="189" spans="1:17" ht="20.100000000000001" customHeight="1">
      <c r="A189">
        <v>99</v>
      </c>
      <c r="B189" s="56">
        <v>16</v>
      </c>
      <c r="C189" s="108" t="s">
        <v>232</v>
      </c>
      <c r="D189" s="58" t="s">
        <v>409</v>
      </c>
      <c r="E189" s="59" t="s">
        <v>99</v>
      </c>
      <c r="F189" s="96" t="s">
        <v>408</v>
      </c>
      <c r="G189" s="96" t="s">
        <v>206</v>
      </c>
      <c r="H189" s="60"/>
      <c r="I189" s="61"/>
      <c r="J189" s="61"/>
      <c r="K189" s="61"/>
      <c r="L189" s="61"/>
      <c r="M189" s="61"/>
      <c r="N189" s="61"/>
      <c r="O189" s="183" t="s">
        <v>86</v>
      </c>
      <c r="P189" s="184"/>
      <c r="Q189" s="185"/>
    </row>
    <row r="190" spans="1:17" ht="20.100000000000001" customHeight="1">
      <c r="A190">
        <v>100</v>
      </c>
      <c r="B190" s="56">
        <v>17</v>
      </c>
      <c r="C190" s="108" t="s">
        <v>223</v>
      </c>
      <c r="D190" s="58" t="s">
        <v>404</v>
      </c>
      <c r="E190" s="59" t="s">
        <v>124</v>
      </c>
      <c r="F190" s="96" t="s">
        <v>408</v>
      </c>
      <c r="G190" s="96" t="s">
        <v>202</v>
      </c>
      <c r="H190" s="60"/>
      <c r="I190" s="61"/>
      <c r="J190" s="61"/>
      <c r="K190" s="61"/>
      <c r="L190" s="61"/>
      <c r="M190" s="61"/>
      <c r="N190" s="61"/>
      <c r="O190" s="183" t="s">
        <v>86</v>
      </c>
      <c r="P190" s="184"/>
      <c r="Q190" s="185"/>
    </row>
    <row r="191" spans="1:17" ht="20.100000000000001" customHeight="1">
      <c r="A191">
        <v>101</v>
      </c>
      <c r="B191" s="56">
        <v>18</v>
      </c>
      <c r="C191" s="108" t="s">
        <v>242</v>
      </c>
      <c r="D191" s="58" t="s">
        <v>183</v>
      </c>
      <c r="E191" s="59" t="s">
        <v>103</v>
      </c>
      <c r="F191" s="96" t="s">
        <v>408</v>
      </c>
      <c r="G191" s="96" t="s">
        <v>206</v>
      </c>
      <c r="H191" s="60"/>
      <c r="I191" s="61"/>
      <c r="J191" s="61"/>
      <c r="K191" s="61"/>
      <c r="L191" s="61"/>
      <c r="M191" s="61"/>
      <c r="N191" s="61"/>
      <c r="O191" s="183" t="s">
        <v>86</v>
      </c>
      <c r="P191" s="184"/>
      <c r="Q191" s="185"/>
    </row>
    <row r="192" spans="1:17" ht="20.100000000000001" customHeight="1">
      <c r="A192">
        <v>102</v>
      </c>
      <c r="B192" s="56">
        <v>19</v>
      </c>
      <c r="C192" s="108" t="s">
        <v>224</v>
      </c>
      <c r="D192" s="58" t="s">
        <v>153</v>
      </c>
      <c r="E192" s="59" t="s">
        <v>77</v>
      </c>
      <c r="F192" s="96" t="s">
        <v>408</v>
      </c>
      <c r="G192" s="96" t="s">
        <v>202</v>
      </c>
      <c r="H192" s="60"/>
      <c r="I192" s="61"/>
      <c r="J192" s="61"/>
      <c r="K192" s="61"/>
      <c r="L192" s="61"/>
      <c r="M192" s="61"/>
      <c r="N192" s="61"/>
      <c r="O192" s="183" t="s">
        <v>86</v>
      </c>
      <c r="P192" s="184"/>
      <c r="Q192" s="185"/>
    </row>
    <row r="193" spans="1:17" ht="20.100000000000001" customHeight="1">
      <c r="A193">
        <v>103</v>
      </c>
      <c r="B193" s="56">
        <v>20</v>
      </c>
      <c r="C193" s="108" t="s">
        <v>245</v>
      </c>
      <c r="D193" s="58" t="s">
        <v>410</v>
      </c>
      <c r="E193" s="59" t="s">
        <v>187</v>
      </c>
      <c r="F193" s="96" t="s">
        <v>408</v>
      </c>
      <c r="G193" s="96" t="s">
        <v>206</v>
      </c>
      <c r="H193" s="60"/>
      <c r="I193" s="61"/>
      <c r="J193" s="61"/>
      <c r="K193" s="61"/>
      <c r="L193" s="61"/>
      <c r="M193" s="61"/>
      <c r="N193" s="61"/>
      <c r="O193" s="183" t="s">
        <v>86</v>
      </c>
      <c r="P193" s="184"/>
      <c r="Q193" s="185"/>
    </row>
    <row r="194" spans="1:17" ht="20.100000000000001" customHeight="1">
      <c r="A194">
        <v>104</v>
      </c>
      <c r="B194" s="56">
        <v>21</v>
      </c>
      <c r="C194" s="108" t="s">
        <v>247</v>
      </c>
      <c r="D194" s="58" t="s">
        <v>411</v>
      </c>
      <c r="E194" s="59" t="s">
        <v>106</v>
      </c>
      <c r="F194" s="96" t="s">
        <v>408</v>
      </c>
      <c r="G194" s="96" t="s">
        <v>206</v>
      </c>
      <c r="H194" s="60"/>
      <c r="I194" s="61"/>
      <c r="J194" s="61"/>
      <c r="K194" s="61"/>
      <c r="L194" s="61"/>
      <c r="M194" s="61"/>
      <c r="N194" s="61"/>
      <c r="O194" s="183" t="s">
        <v>86</v>
      </c>
      <c r="P194" s="184"/>
      <c r="Q194" s="185"/>
    </row>
    <row r="195" spans="1:17" ht="20.100000000000001" customHeight="1">
      <c r="A195">
        <v>105</v>
      </c>
      <c r="B195" s="56">
        <v>22</v>
      </c>
      <c r="C195" s="108" t="s">
        <v>246</v>
      </c>
      <c r="D195" s="58" t="s">
        <v>412</v>
      </c>
      <c r="E195" s="59" t="s">
        <v>106</v>
      </c>
      <c r="F195" s="96" t="s">
        <v>408</v>
      </c>
      <c r="G195" s="96" t="s">
        <v>206</v>
      </c>
      <c r="H195" s="60"/>
      <c r="I195" s="61"/>
      <c r="J195" s="61"/>
      <c r="K195" s="61"/>
      <c r="L195" s="61"/>
      <c r="M195" s="61"/>
      <c r="N195" s="61"/>
      <c r="O195" s="183" t="s">
        <v>86</v>
      </c>
      <c r="P195" s="184"/>
      <c r="Q195" s="185"/>
    </row>
    <row r="196" spans="1:17" ht="20.100000000000001" customHeight="1">
      <c r="A196">
        <v>106</v>
      </c>
      <c r="B196" s="56">
        <v>23</v>
      </c>
      <c r="C196" s="108" t="s">
        <v>255</v>
      </c>
      <c r="D196" s="58" t="s">
        <v>413</v>
      </c>
      <c r="E196" s="59" t="s">
        <v>133</v>
      </c>
      <c r="F196" s="96" t="s">
        <v>408</v>
      </c>
      <c r="G196" s="96" t="s">
        <v>206</v>
      </c>
      <c r="H196" s="60"/>
      <c r="I196" s="61"/>
      <c r="J196" s="61"/>
      <c r="K196" s="61"/>
      <c r="L196" s="61"/>
      <c r="M196" s="61"/>
      <c r="N196" s="61"/>
      <c r="O196" s="183" t="s">
        <v>86</v>
      </c>
      <c r="P196" s="184"/>
      <c r="Q196" s="185"/>
    </row>
    <row r="197" spans="1:17" ht="20.100000000000001" customHeight="1">
      <c r="A197">
        <v>107</v>
      </c>
      <c r="B197" s="56">
        <v>24</v>
      </c>
      <c r="C197" s="108" t="s">
        <v>333</v>
      </c>
      <c r="D197" s="58" t="s">
        <v>414</v>
      </c>
      <c r="E197" s="59" t="s">
        <v>149</v>
      </c>
      <c r="F197" s="96" t="s">
        <v>408</v>
      </c>
      <c r="G197" s="96" t="s">
        <v>185</v>
      </c>
      <c r="H197" s="60"/>
      <c r="I197" s="61"/>
      <c r="J197" s="61"/>
      <c r="K197" s="61"/>
      <c r="L197" s="61"/>
      <c r="M197" s="61"/>
      <c r="N197" s="61"/>
      <c r="O197" s="183" t="s">
        <v>86</v>
      </c>
      <c r="P197" s="184"/>
      <c r="Q197" s="185"/>
    </row>
    <row r="198" spans="1:17" ht="20.100000000000001" customHeight="1">
      <c r="A198">
        <v>108</v>
      </c>
      <c r="B198" s="56">
        <v>25</v>
      </c>
      <c r="C198" s="108" t="s">
        <v>330</v>
      </c>
      <c r="D198" s="58" t="s">
        <v>210</v>
      </c>
      <c r="E198" s="59" t="s">
        <v>109</v>
      </c>
      <c r="F198" s="96" t="s">
        <v>408</v>
      </c>
      <c r="G198" s="96" t="s">
        <v>202</v>
      </c>
      <c r="H198" s="60"/>
      <c r="I198" s="61"/>
      <c r="J198" s="61"/>
      <c r="K198" s="61"/>
      <c r="L198" s="61"/>
      <c r="M198" s="61"/>
      <c r="N198" s="61"/>
      <c r="O198" s="183" t="s">
        <v>86</v>
      </c>
      <c r="P198" s="184"/>
      <c r="Q198" s="185"/>
    </row>
    <row r="199" spans="1:17" ht="20.100000000000001" customHeight="1">
      <c r="A199">
        <v>109</v>
      </c>
      <c r="B199" s="56">
        <v>26</v>
      </c>
      <c r="C199" s="108" t="s">
        <v>218</v>
      </c>
      <c r="D199" s="58" t="s">
        <v>415</v>
      </c>
      <c r="E199" s="59" t="s">
        <v>107</v>
      </c>
      <c r="F199" s="96" t="s">
        <v>408</v>
      </c>
      <c r="G199" s="96" t="s">
        <v>206</v>
      </c>
      <c r="H199" s="60"/>
      <c r="I199" s="61"/>
      <c r="J199" s="61"/>
      <c r="K199" s="61"/>
      <c r="L199" s="61"/>
      <c r="M199" s="61"/>
      <c r="N199" s="61"/>
      <c r="O199" s="183" t="s">
        <v>86</v>
      </c>
      <c r="P199" s="184"/>
      <c r="Q199" s="185"/>
    </row>
    <row r="200" spans="1:17" ht="20.100000000000001" customHeight="1">
      <c r="A200">
        <v>110</v>
      </c>
      <c r="B200" s="56">
        <v>27</v>
      </c>
      <c r="C200" s="108" t="s">
        <v>260</v>
      </c>
      <c r="D200" s="58" t="s">
        <v>416</v>
      </c>
      <c r="E200" s="59" t="s">
        <v>134</v>
      </c>
      <c r="F200" s="96" t="s">
        <v>408</v>
      </c>
      <c r="G200" s="96" t="s">
        <v>206</v>
      </c>
      <c r="H200" s="60"/>
      <c r="I200" s="61"/>
      <c r="J200" s="61"/>
      <c r="K200" s="61"/>
      <c r="L200" s="61"/>
      <c r="M200" s="61"/>
      <c r="N200" s="61"/>
      <c r="O200" s="183" t="s">
        <v>86</v>
      </c>
      <c r="P200" s="184"/>
      <c r="Q200" s="185"/>
    </row>
    <row r="201" spans="1:17" ht="20.100000000000001" customHeight="1">
      <c r="A201">
        <v>111</v>
      </c>
      <c r="B201" s="56">
        <v>28</v>
      </c>
      <c r="C201" s="108" t="s">
        <v>263</v>
      </c>
      <c r="D201" s="58" t="s">
        <v>96</v>
      </c>
      <c r="E201" s="59" t="s">
        <v>138</v>
      </c>
      <c r="F201" s="96" t="s">
        <v>408</v>
      </c>
      <c r="G201" s="96" t="s">
        <v>206</v>
      </c>
      <c r="H201" s="60"/>
      <c r="I201" s="61"/>
      <c r="J201" s="61"/>
      <c r="K201" s="61"/>
      <c r="L201" s="61"/>
      <c r="M201" s="61"/>
      <c r="N201" s="61"/>
      <c r="O201" s="183" t="s">
        <v>86</v>
      </c>
      <c r="P201" s="184"/>
      <c r="Q201" s="185"/>
    </row>
    <row r="202" spans="1:17" ht="20.100000000000001" customHeight="1">
      <c r="A202">
        <v>112</v>
      </c>
      <c r="B202" s="56">
        <v>29</v>
      </c>
      <c r="C202" s="108" t="s">
        <v>226</v>
      </c>
      <c r="D202" s="58" t="s">
        <v>417</v>
      </c>
      <c r="E202" s="59" t="s">
        <v>80</v>
      </c>
      <c r="F202" s="96" t="s">
        <v>408</v>
      </c>
      <c r="G202" s="96" t="s">
        <v>202</v>
      </c>
      <c r="H202" s="60"/>
      <c r="I202" s="61"/>
      <c r="J202" s="61"/>
      <c r="K202" s="61"/>
      <c r="L202" s="61"/>
      <c r="M202" s="61"/>
      <c r="N202" s="61"/>
      <c r="O202" s="183" t="s">
        <v>86</v>
      </c>
      <c r="P202" s="184"/>
      <c r="Q202" s="185"/>
    </row>
    <row r="203" spans="1:17" ht="20.100000000000001" customHeight="1">
      <c r="A203">
        <v>113</v>
      </c>
      <c r="B203" s="63">
        <v>30</v>
      </c>
      <c r="C203" s="108" t="s">
        <v>264</v>
      </c>
      <c r="D203" s="58" t="s">
        <v>418</v>
      </c>
      <c r="E203" s="59" t="s">
        <v>80</v>
      </c>
      <c r="F203" s="96" t="s">
        <v>408</v>
      </c>
      <c r="G203" s="96" t="s">
        <v>206</v>
      </c>
      <c r="H203" s="64"/>
      <c r="I203" s="65"/>
      <c r="J203" s="65"/>
      <c r="K203" s="65"/>
      <c r="L203" s="65"/>
      <c r="M203" s="65"/>
      <c r="N203" s="65"/>
      <c r="O203" s="183" t="s">
        <v>86</v>
      </c>
      <c r="P203" s="184"/>
      <c r="Q203" s="185"/>
    </row>
    <row r="204" spans="1:17" ht="23.25" customHeight="1">
      <c r="A204">
        <v>0</v>
      </c>
      <c r="B204" s="66" t="s">
        <v>71</v>
      </c>
      <c r="C204" s="109"/>
      <c r="D204" s="68"/>
      <c r="E204" s="69"/>
      <c r="F204" s="97"/>
      <c r="G204" s="97"/>
      <c r="H204" s="71"/>
      <c r="I204" s="72"/>
      <c r="J204" s="72"/>
      <c r="K204" s="72"/>
      <c r="L204" s="72"/>
      <c r="M204" s="72"/>
      <c r="N204" s="72"/>
      <c r="O204" s="62"/>
      <c r="P204" s="62"/>
      <c r="Q204" s="62"/>
    </row>
    <row r="205" spans="1:17" ht="20.100000000000001" customHeight="1">
      <c r="A205">
        <v>0</v>
      </c>
      <c r="B205" s="73" t="s">
        <v>89</v>
      </c>
      <c r="C205" s="110"/>
      <c r="D205" s="75"/>
      <c r="E205" s="76"/>
      <c r="F205" s="98"/>
      <c r="G205" s="98"/>
      <c r="H205" s="78"/>
      <c r="I205" s="79"/>
      <c r="J205" s="79"/>
      <c r="K205" s="79"/>
      <c r="L205" s="79"/>
      <c r="M205" s="79"/>
      <c r="N205" s="79"/>
      <c r="O205" s="80"/>
      <c r="P205" s="80"/>
      <c r="Q205" s="80"/>
    </row>
    <row r="206" spans="1:17" ht="18.75" customHeight="1">
      <c r="A206">
        <v>0</v>
      </c>
      <c r="B206" s="81"/>
      <c r="C206" s="110"/>
      <c r="D206" s="75"/>
      <c r="E206" s="76"/>
      <c r="F206" s="98"/>
      <c r="G206" s="98"/>
      <c r="H206" s="78"/>
      <c r="I206" s="79"/>
      <c r="J206" s="79"/>
      <c r="K206" s="79"/>
      <c r="L206" s="79"/>
      <c r="M206" s="79"/>
      <c r="N206" s="79"/>
      <c r="O206" s="80"/>
      <c r="P206" s="80"/>
      <c r="Q206" s="80"/>
    </row>
    <row r="207" spans="1:17" ht="18" customHeight="1">
      <c r="A207">
        <v>0</v>
      </c>
      <c r="B207" s="81"/>
      <c r="C207" s="110"/>
      <c r="D207" s="75"/>
      <c r="E207" s="76"/>
      <c r="F207" s="98"/>
      <c r="G207" s="98"/>
      <c r="H207" s="78"/>
      <c r="I207" s="79"/>
      <c r="J207" s="79"/>
      <c r="K207" s="79"/>
      <c r="L207" s="79"/>
      <c r="M207" s="79"/>
      <c r="N207" s="79"/>
      <c r="O207" s="80"/>
      <c r="P207" s="80"/>
      <c r="Q207" s="80"/>
    </row>
    <row r="208" spans="1:17" ht="8.25" customHeight="1">
      <c r="A208">
        <v>0</v>
      </c>
      <c r="B208" s="81"/>
      <c r="C208" s="110"/>
      <c r="D208" s="75"/>
      <c r="E208" s="76"/>
      <c r="F208" s="98"/>
      <c r="G208" s="98"/>
      <c r="H208" s="78"/>
      <c r="I208" s="79"/>
      <c r="J208" s="79"/>
      <c r="K208" s="79"/>
      <c r="L208" s="79"/>
      <c r="M208" s="79"/>
      <c r="N208" s="79"/>
      <c r="O208" s="80"/>
      <c r="P208" s="80"/>
      <c r="Q208" s="80"/>
    </row>
    <row r="209" spans="1:18" ht="20.100000000000001" customHeight="1">
      <c r="A209">
        <v>0</v>
      </c>
      <c r="C209" s="111" t="s">
        <v>88</v>
      </c>
      <c r="D209" s="75"/>
      <c r="E209" s="76"/>
      <c r="F209" s="98"/>
      <c r="G209" s="98"/>
      <c r="H209" s="78"/>
      <c r="I209" s="79"/>
      <c r="J209" s="79"/>
      <c r="K209" s="79"/>
      <c r="L209" s="79"/>
      <c r="M209" s="79"/>
      <c r="N209" s="79"/>
      <c r="O209" s="80"/>
      <c r="P209" s="80"/>
      <c r="Q209" s="80"/>
    </row>
    <row r="210" spans="1:18" ht="13.5" customHeight="1">
      <c r="A210">
        <v>0</v>
      </c>
      <c r="B210" s="82"/>
      <c r="C210" s="110"/>
      <c r="D210" s="75"/>
      <c r="E210" s="76"/>
      <c r="F210" s="98"/>
      <c r="G210" s="98"/>
      <c r="H210" s="100" t="s">
        <v>52</v>
      </c>
      <c r="I210" s="101">
        <v>3</v>
      </c>
      <c r="J210" s="101"/>
      <c r="K210" s="101"/>
      <c r="L210" s="101"/>
      <c r="M210" s="79"/>
      <c r="N210" s="104" t="s">
        <v>50</v>
      </c>
      <c r="O210" s="105">
        <v>2</v>
      </c>
      <c r="Q210" s="102"/>
      <c r="R210" s="92"/>
    </row>
    <row r="211" spans="1:18" ht="20.100000000000001" customHeight="1">
      <c r="A211">
        <v>114</v>
      </c>
      <c r="B211" s="83">
        <v>31</v>
      </c>
      <c r="C211" s="112" t="s">
        <v>334</v>
      </c>
      <c r="D211" s="85" t="s">
        <v>419</v>
      </c>
      <c r="E211" s="86" t="s">
        <v>155</v>
      </c>
      <c r="F211" s="99" t="s">
        <v>408</v>
      </c>
      <c r="G211" s="99" t="s">
        <v>206</v>
      </c>
      <c r="H211" s="87"/>
      <c r="I211" s="88"/>
      <c r="J211" s="88"/>
      <c r="K211" s="88"/>
      <c r="L211" s="88"/>
      <c r="M211" s="88"/>
      <c r="N211" s="88"/>
      <c r="O211" s="193" t="s">
        <v>86</v>
      </c>
      <c r="P211" s="194"/>
      <c r="Q211" s="195"/>
    </row>
    <row r="212" spans="1:18" ht="20.100000000000001" customHeight="1">
      <c r="A212">
        <v>115</v>
      </c>
      <c r="B212" s="56">
        <v>32</v>
      </c>
      <c r="C212" s="108" t="s">
        <v>311</v>
      </c>
      <c r="D212" s="58" t="s">
        <v>325</v>
      </c>
      <c r="E212" s="59" t="s">
        <v>137</v>
      </c>
      <c r="F212" s="96" t="s">
        <v>408</v>
      </c>
      <c r="G212" s="96" t="s">
        <v>209</v>
      </c>
      <c r="H212" s="60"/>
      <c r="I212" s="61"/>
      <c r="J212" s="61"/>
      <c r="K212" s="61"/>
      <c r="L212" s="61"/>
      <c r="M212" s="61"/>
      <c r="N212" s="61"/>
      <c r="O212" s="183" t="s">
        <v>86</v>
      </c>
      <c r="P212" s="184"/>
      <c r="Q212" s="185"/>
    </row>
    <row r="213" spans="1:18" ht="20.100000000000001" customHeight="1">
      <c r="A213">
        <v>116</v>
      </c>
      <c r="B213" s="56">
        <v>33</v>
      </c>
      <c r="C213" s="108" t="s">
        <v>299</v>
      </c>
      <c r="D213" s="58" t="s">
        <v>420</v>
      </c>
      <c r="E213" s="59" t="s">
        <v>136</v>
      </c>
      <c r="F213" s="96" t="s">
        <v>408</v>
      </c>
      <c r="G213" s="96" t="s">
        <v>208</v>
      </c>
      <c r="H213" s="60"/>
      <c r="I213" s="61"/>
      <c r="J213" s="61"/>
      <c r="K213" s="61"/>
      <c r="L213" s="61"/>
      <c r="M213" s="61"/>
      <c r="N213" s="61"/>
      <c r="O213" s="183" t="s">
        <v>86</v>
      </c>
      <c r="P213" s="184"/>
      <c r="Q213" s="185"/>
    </row>
    <row r="214" spans="1:18" ht="20.100000000000001" customHeight="1">
      <c r="A214">
        <v>117</v>
      </c>
      <c r="B214" s="56">
        <v>34</v>
      </c>
      <c r="C214" s="108" t="s">
        <v>277</v>
      </c>
      <c r="D214" s="58" t="s">
        <v>421</v>
      </c>
      <c r="E214" s="59" t="s">
        <v>146</v>
      </c>
      <c r="F214" s="96" t="s">
        <v>408</v>
      </c>
      <c r="G214" s="96" t="s">
        <v>206</v>
      </c>
      <c r="H214" s="60"/>
      <c r="I214" s="61"/>
      <c r="J214" s="61"/>
      <c r="K214" s="61"/>
      <c r="L214" s="61"/>
      <c r="M214" s="61"/>
      <c r="N214" s="61"/>
      <c r="O214" s="183" t="s">
        <v>86</v>
      </c>
      <c r="P214" s="184"/>
      <c r="Q214" s="185"/>
    </row>
    <row r="215" spans="1:18" ht="20.100000000000001" customHeight="1">
      <c r="A215">
        <v>118</v>
      </c>
      <c r="B215" s="56">
        <v>35</v>
      </c>
      <c r="C215" s="108" t="s">
        <v>282</v>
      </c>
      <c r="D215" s="58" t="s">
        <v>422</v>
      </c>
      <c r="E215" s="59" t="s">
        <v>111</v>
      </c>
      <c r="F215" s="96" t="s">
        <v>408</v>
      </c>
      <c r="G215" s="96" t="s">
        <v>206</v>
      </c>
      <c r="H215" s="60"/>
      <c r="I215" s="61"/>
      <c r="J215" s="61"/>
      <c r="K215" s="61"/>
      <c r="L215" s="61"/>
      <c r="M215" s="61"/>
      <c r="N215" s="61"/>
      <c r="O215" s="183" t="s">
        <v>86</v>
      </c>
      <c r="P215" s="184"/>
      <c r="Q215" s="185"/>
    </row>
    <row r="216" spans="1:18" ht="20.100000000000001" customHeight="1">
      <c r="A216">
        <v>119</v>
      </c>
      <c r="B216" s="56">
        <v>36</v>
      </c>
      <c r="C216" s="108" t="s">
        <v>284</v>
      </c>
      <c r="D216" s="58" t="s">
        <v>423</v>
      </c>
      <c r="E216" s="59" t="s">
        <v>151</v>
      </c>
      <c r="F216" s="96" t="s">
        <v>408</v>
      </c>
      <c r="G216" s="96" t="s">
        <v>206</v>
      </c>
      <c r="H216" s="60"/>
      <c r="I216" s="61"/>
      <c r="J216" s="61"/>
      <c r="K216" s="61"/>
      <c r="L216" s="61"/>
      <c r="M216" s="61"/>
      <c r="N216" s="61"/>
      <c r="O216" s="183" t="s">
        <v>86</v>
      </c>
      <c r="P216" s="184"/>
      <c r="Q216" s="185"/>
    </row>
    <row r="217" spans="1:18" ht="20.100000000000001" customHeight="1">
      <c r="A217">
        <v>120</v>
      </c>
      <c r="B217" s="56">
        <v>37</v>
      </c>
      <c r="C217" s="108" t="s">
        <v>303</v>
      </c>
      <c r="D217" s="58" t="s">
        <v>424</v>
      </c>
      <c r="E217" s="59" t="s">
        <v>102</v>
      </c>
      <c r="F217" s="96" t="s">
        <v>408</v>
      </c>
      <c r="G217" s="96" t="s">
        <v>208</v>
      </c>
      <c r="H217" s="60"/>
      <c r="I217" s="61"/>
      <c r="J217" s="61"/>
      <c r="K217" s="61"/>
      <c r="L217" s="61"/>
      <c r="M217" s="61"/>
      <c r="N217" s="61"/>
      <c r="O217" s="183" t="s">
        <v>86</v>
      </c>
      <c r="P217" s="184"/>
      <c r="Q217" s="185"/>
    </row>
    <row r="218" spans="1:18" ht="20.100000000000001" customHeight="1">
      <c r="A218">
        <v>121</v>
      </c>
      <c r="B218" s="56">
        <v>38</v>
      </c>
      <c r="C218" s="108" t="s">
        <v>286</v>
      </c>
      <c r="D218" s="58" t="s">
        <v>344</v>
      </c>
      <c r="E218" s="59" t="s">
        <v>130</v>
      </c>
      <c r="F218" s="96" t="s">
        <v>408</v>
      </c>
      <c r="G218" s="96" t="s">
        <v>206</v>
      </c>
      <c r="H218" s="60"/>
      <c r="I218" s="61"/>
      <c r="J218" s="61"/>
      <c r="K218" s="61"/>
      <c r="L218" s="61"/>
      <c r="M218" s="61"/>
      <c r="N218" s="61"/>
      <c r="O218" s="183" t="s">
        <v>86</v>
      </c>
      <c r="P218" s="184"/>
      <c r="Q218" s="185"/>
    </row>
    <row r="219" spans="1:18" ht="20.100000000000001" customHeight="1">
      <c r="A219">
        <v>122</v>
      </c>
      <c r="B219" s="56">
        <v>39</v>
      </c>
      <c r="C219" s="108" t="s">
        <v>287</v>
      </c>
      <c r="D219" s="58" t="s">
        <v>122</v>
      </c>
      <c r="E219" s="59" t="s">
        <v>113</v>
      </c>
      <c r="F219" s="96" t="s">
        <v>408</v>
      </c>
      <c r="G219" s="96" t="s">
        <v>206</v>
      </c>
      <c r="H219" s="60"/>
      <c r="I219" s="61"/>
      <c r="J219" s="61"/>
      <c r="K219" s="61"/>
      <c r="L219" s="61"/>
      <c r="M219" s="61"/>
      <c r="N219" s="61"/>
      <c r="O219" s="183" t="s">
        <v>86</v>
      </c>
      <c r="P219" s="184"/>
      <c r="Q219" s="185"/>
    </row>
    <row r="220" spans="1:18" ht="20.100000000000001" customHeight="1">
      <c r="A220">
        <v>123</v>
      </c>
      <c r="B220" s="56">
        <v>40</v>
      </c>
      <c r="C220" s="108" t="s">
        <v>327</v>
      </c>
      <c r="D220" s="58" t="s">
        <v>425</v>
      </c>
      <c r="E220" s="59" t="s">
        <v>95</v>
      </c>
      <c r="F220" s="96" t="s">
        <v>408</v>
      </c>
      <c r="G220" s="96" t="s">
        <v>186</v>
      </c>
      <c r="H220" s="60"/>
      <c r="I220" s="61"/>
      <c r="J220" s="61"/>
      <c r="K220" s="61"/>
      <c r="L220" s="61"/>
      <c r="M220" s="61"/>
      <c r="N220" s="61"/>
      <c r="O220" s="183" t="s">
        <v>86</v>
      </c>
      <c r="P220" s="184"/>
      <c r="Q220" s="185"/>
    </row>
    <row r="221" spans="1:18" ht="20.100000000000001" customHeight="1">
      <c r="A221">
        <v>124</v>
      </c>
      <c r="B221" s="56">
        <v>41</v>
      </c>
      <c r="C221" s="108">
        <v>30206249518</v>
      </c>
      <c r="D221" s="58" t="s">
        <v>426</v>
      </c>
      <c r="E221" s="59" t="s">
        <v>128</v>
      </c>
      <c r="F221" s="96" t="s">
        <v>408</v>
      </c>
      <c r="G221" s="96" t="s">
        <v>209</v>
      </c>
      <c r="H221" s="60"/>
      <c r="I221" s="61"/>
      <c r="J221" s="61"/>
      <c r="K221" s="61"/>
      <c r="L221" s="61"/>
      <c r="M221" s="61"/>
      <c r="N221" s="61"/>
      <c r="O221" s="183" t="s">
        <v>438</v>
      </c>
      <c r="P221" s="184"/>
      <c r="Q221" s="185"/>
    </row>
    <row r="222" spans="1:18" ht="20.100000000000001" customHeight="1">
      <c r="A222">
        <v>0</v>
      </c>
      <c r="B222" s="56">
        <v>42</v>
      </c>
      <c r="C222" s="108" t="s">
        <v>86</v>
      </c>
      <c r="D222" s="58" t="s">
        <v>86</v>
      </c>
      <c r="E222" s="59" t="s">
        <v>86</v>
      </c>
      <c r="F222" s="96" t="s">
        <v>86</v>
      </c>
      <c r="G222" s="96" t="s">
        <v>86</v>
      </c>
      <c r="H222" s="60"/>
      <c r="I222" s="61"/>
      <c r="J222" s="61"/>
      <c r="K222" s="61"/>
      <c r="L222" s="61"/>
      <c r="M222" s="61"/>
      <c r="N222" s="61"/>
      <c r="O222" s="183" t="s">
        <v>86</v>
      </c>
      <c r="P222" s="184"/>
      <c r="Q222" s="185"/>
    </row>
    <row r="223" spans="1:18" ht="20.100000000000001" customHeight="1">
      <c r="A223">
        <v>0</v>
      </c>
      <c r="B223" s="56">
        <v>43</v>
      </c>
      <c r="C223" s="108" t="s">
        <v>86</v>
      </c>
      <c r="D223" s="58" t="s">
        <v>86</v>
      </c>
      <c r="E223" s="59" t="s">
        <v>86</v>
      </c>
      <c r="F223" s="96" t="s">
        <v>86</v>
      </c>
      <c r="G223" s="96" t="s">
        <v>86</v>
      </c>
      <c r="H223" s="60"/>
      <c r="I223" s="61"/>
      <c r="J223" s="61"/>
      <c r="K223" s="61"/>
      <c r="L223" s="61"/>
      <c r="M223" s="61"/>
      <c r="N223" s="61"/>
      <c r="O223" s="183" t="s">
        <v>86</v>
      </c>
      <c r="P223" s="184"/>
      <c r="Q223" s="185"/>
    </row>
    <row r="224" spans="1:18" ht="20.100000000000001" customHeight="1">
      <c r="A224">
        <v>0</v>
      </c>
      <c r="B224" s="56">
        <v>44</v>
      </c>
      <c r="C224" s="108" t="s">
        <v>86</v>
      </c>
      <c r="D224" s="58" t="s">
        <v>86</v>
      </c>
      <c r="E224" s="59" t="s">
        <v>86</v>
      </c>
      <c r="F224" s="96" t="s">
        <v>86</v>
      </c>
      <c r="G224" s="96" t="s">
        <v>86</v>
      </c>
      <c r="H224" s="60"/>
      <c r="I224" s="61"/>
      <c r="J224" s="61"/>
      <c r="K224" s="61"/>
      <c r="L224" s="61"/>
      <c r="M224" s="61"/>
      <c r="N224" s="61"/>
      <c r="O224" s="183" t="s">
        <v>86</v>
      </c>
      <c r="P224" s="184"/>
      <c r="Q224" s="185"/>
    </row>
    <row r="225" spans="1:17" ht="20.100000000000001" customHeight="1">
      <c r="A225">
        <v>0</v>
      </c>
      <c r="B225" s="56">
        <v>45</v>
      </c>
      <c r="C225" s="108" t="s">
        <v>86</v>
      </c>
      <c r="D225" s="58" t="s">
        <v>86</v>
      </c>
      <c r="E225" s="59" t="s">
        <v>86</v>
      </c>
      <c r="F225" s="96" t="s">
        <v>86</v>
      </c>
      <c r="G225" s="96" t="s">
        <v>86</v>
      </c>
      <c r="H225" s="60"/>
      <c r="I225" s="61"/>
      <c r="J225" s="61"/>
      <c r="K225" s="61"/>
      <c r="L225" s="61"/>
      <c r="M225" s="61"/>
      <c r="N225" s="61"/>
      <c r="O225" s="183" t="s">
        <v>86</v>
      </c>
      <c r="P225" s="184"/>
      <c r="Q225" s="185"/>
    </row>
    <row r="226" spans="1:17" ht="20.100000000000001" customHeight="1">
      <c r="A226">
        <v>0</v>
      </c>
      <c r="B226" s="56">
        <v>46</v>
      </c>
      <c r="C226" s="108" t="s">
        <v>86</v>
      </c>
      <c r="D226" s="58" t="s">
        <v>86</v>
      </c>
      <c r="E226" s="59" t="s">
        <v>86</v>
      </c>
      <c r="F226" s="96" t="s">
        <v>86</v>
      </c>
      <c r="G226" s="96" t="s">
        <v>86</v>
      </c>
      <c r="H226" s="60"/>
      <c r="I226" s="61"/>
      <c r="J226" s="61"/>
      <c r="K226" s="61"/>
      <c r="L226" s="61"/>
      <c r="M226" s="61"/>
      <c r="N226" s="61"/>
      <c r="O226" s="183" t="s">
        <v>86</v>
      </c>
      <c r="P226" s="184"/>
      <c r="Q226" s="185"/>
    </row>
    <row r="227" spans="1:17" ht="20.100000000000001" customHeight="1">
      <c r="A227">
        <v>0</v>
      </c>
      <c r="B227" s="56">
        <v>47</v>
      </c>
      <c r="C227" s="108" t="s">
        <v>86</v>
      </c>
      <c r="D227" s="58" t="s">
        <v>86</v>
      </c>
      <c r="E227" s="59" t="s">
        <v>86</v>
      </c>
      <c r="F227" s="96" t="s">
        <v>86</v>
      </c>
      <c r="G227" s="96" t="s">
        <v>86</v>
      </c>
      <c r="H227" s="60"/>
      <c r="I227" s="61"/>
      <c r="J227" s="61"/>
      <c r="K227" s="61"/>
      <c r="L227" s="61"/>
      <c r="M227" s="61"/>
      <c r="N227" s="61"/>
      <c r="O227" s="183" t="s">
        <v>86</v>
      </c>
      <c r="P227" s="184"/>
      <c r="Q227" s="185"/>
    </row>
    <row r="228" spans="1:17" ht="20.100000000000001" customHeight="1">
      <c r="A228">
        <v>0</v>
      </c>
      <c r="B228" s="56">
        <v>48</v>
      </c>
      <c r="C228" s="108" t="s">
        <v>86</v>
      </c>
      <c r="D228" s="58" t="s">
        <v>86</v>
      </c>
      <c r="E228" s="59" t="s">
        <v>86</v>
      </c>
      <c r="F228" s="96" t="s">
        <v>86</v>
      </c>
      <c r="G228" s="96" t="s">
        <v>86</v>
      </c>
      <c r="H228" s="60"/>
      <c r="I228" s="61"/>
      <c r="J228" s="61"/>
      <c r="K228" s="61"/>
      <c r="L228" s="61"/>
      <c r="M228" s="61"/>
      <c r="N228" s="61"/>
      <c r="O228" s="183" t="s">
        <v>86</v>
      </c>
      <c r="P228" s="184"/>
      <c r="Q228" s="185"/>
    </row>
    <row r="229" spans="1:17" ht="20.100000000000001" customHeight="1">
      <c r="A229">
        <v>0</v>
      </c>
      <c r="B229" s="56">
        <v>49</v>
      </c>
      <c r="C229" s="108" t="s">
        <v>86</v>
      </c>
      <c r="D229" s="58" t="s">
        <v>86</v>
      </c>
      <c r="E229" s="59" t="s">
        <v>86</v>
      </c>
      <c r="F229" s="96" t="s">
        <v>86</v>
      </c>
      <c r="G229" s="96" t="s">
        <v>86</v>
      </c>
      <c r="H229" s="60"/>
      <c r="I229" s="61"/>
      <c r="J229" s="61"/>
      <c r="K229" s="61"/>
      <c r="L229" s="61"/>
      <c r="M229" s="61"/>
      <c r="N229" s="61"/>
      <c r="O229" s="183" t="s">
        <v>86</v>
      </c>
      <c r="P229" s="184"/>
      <c r="Q229" s="185"/>
    </row>
    <row r="230" spans="1:17" ht="20.100000000000001" customHeight="1">
      <c r="A230">
        <v>0</v>
      </c>
      <c r="B230" s="56">
        <v>50</v>
      </c>
      <c r="C230" s="108" t="s">
        <v>86</v>
      </c>
      <c r="D230" s="58" t="s">
        <v>86</v>
      </c>
      <c r="E230" s="59" t="s">
        <v>86</v>
      </c>
      <c r="F230" s="96" t="s">
        <v>86</v>
      </c>
      <c r="G230" s="96" t="s">
        <v>86</v>
      </c>
      <c r="H230" s="60"/>
      <c r="I230" s="61"/>
      <c r="J230" s="61"/>
      <c r="K230" s="61"/>
      <c r="L230" s="61"/>
      <c r="M230" s="61"/>
      <c r="N230" s="61"/>
      <c r="O230" s="183" t="s">
        <v>86</v>
      </c>
      <c r="P230" s="184"/>
      <c r="Q230" s="185"/>
    </row>
    <row r="231" spans="1:17" ht="20.100000000000001" customHeight="1">
      <c r="A231">
        <v>0</v>
      </c>
      <c r="B231" s="56">
        <v>51</v>
      </c>
      <c r="C231" s="108" t="s">
        <v>86</v>
      </c>
      <c r="D231" s="58" t="s">
        <v>86</v>
      </c>
      <c r="E231" s="59" t="s">
        <v>86</v>
      </c>
      <c r="F231" s="96" t="s">
        <v>86</v>
      </c>
      <c r="G231" s="96" t="s">
        <v>86</v>
      </c>
      <c r="H231" s="60"/>
      <c r="I231" s="61"/>
      <c r="J231" s="61"/>
      <c r="K231" s="61"/>
      <c r="L231" s="61"/>
      <c r="M231" s="61"/>
      <c r="N231" s="61"/>
      <c r="O231" s="183" t="s">
        <v>86</v>
      </c>
      <c r="P231" s="184"/>
      <c r="Q231" s="185"/>
    </row>
    <row r="232" spans="1:17" ht="20.100000000000001" customHeight="1">
      <c r="A232">
        <v>0</v>
      </c>
      <c r="B232" s="56">
        <v>52</v>
      </c>
      <c r="C232" s="108" t="s">
        <v>86</v>
      </c>
      <c r="D232" s="58" t="s">
        <v>86</v>
      </c>
      <c r="E232" s="59" t="s">
        <v>86</v>
      </c>
      <c r="F232" s="96" t="s">
        <v>86</v>
      </c>
      <c r="G232" s="96" t="s">
        <v>86</v>
      </c>
      <c r="H232" s="60"/>
      <c r="I232" s="61"/>
      <c r="J232" s="61"/>
      <c r="K232" s="61"/>
      <c r="L232" s="61"/>
      <c r="M232" s="61"/>
      <c r="N232" s="61"/>
      <c r="O232" s="183" t="s">
        <v>86</v>
      </c>
      <c r="P232" s="184"/>
      <c r="Q232" s="185"/>
    </row>
    <row r="233" spans="1:17" ht="20.100000000000001" customHeight="1">
      <c r="A233">
        <v>0</v>
      </c>
      <c r="B233" s="56">
        <v>53</v>
      </c>
      <c r="C233" s="108" t="s">
        <v>86</v>
      </c>
      <c r="D233" s="58" t="s">
        <v>86</v>
      </c>
      <c r="E233" s="59" t="s">
        <v>86</v>
      </c>
      <c r="F233" s="96" t="s">
        <v>86</v>
      </c>
      <c r="G233" s="96" t="s">
        <v>86</v>
      </c>
      <c r="H233" s="60"/>
      <c r="I233" s="61"/>
      <c r="J233" s="61"/>
      <c r="K233" s="61"/>
      <c r="L233" s="61"/>
      <c r="M233" s="61"/>
      <c r="N233" s="61"/>
      <c r="O233" s="183" t="s">
        <v>86</v>
      </c>
      <c r="P233" s="184"/>
      <c r="Q233" s="185"/>
    </row>
    <row r="234" spans="1:17" ht="20.100000000000001" customHeight="1">
      <c r="A234">
        <v>0</v>
      </c>
      <c r="B234" s="56">
        <v>54</v>
      </c>
      <c r="C234" s="108" t="s">
        <v>86</v>
      </c>
      <c r="D234" s="58" t="s">
        <v>86</v>
      </c>
      <c r="E234" s="59" t="s">
        <v>86</v>
      </c>
      <c r="F234" s="96" t="s">
        <v>86</v>
      </c>
      <c r="G234" s="96" t="s">
        <v>86</v>
      </c>
      <c r="H234" s="60"/>
      <c r="I234" s="61"/>
      <c r="J234" s="61"/>
      <c r="K234" s="61"/>
      <c r="L234" s="61"/>
      <c r="M234" s="61"/>
      <c r="N234" s="61"/>
      <c r="O234" s="183" t="s">
        <v>86</v>
      </c>
      <c r="P234" s="184"/>
      <c r="Q234" s="185"/>
    </row>
    <row r="235" spans="1:17" ht="20.100000000000001" customHeight="1">
      <c r="A235">
        <v>0</v>
      </c>
      <c r="B235" s="56">
        <v>55</v>
      </c>
      <c r="C235" s="108" t="s">
        <v>86</v>
      </c>
      <c r="D235" s="58" t="s">
        <v>86</v>
      </c>
      <c r="E235" s="59" t="s">
        <v>86</v>
      </c>
      <c r="F235" s="96" t="s">
        <v>86</v>
      </c>
      <c r="G235" s="96" t="s">
        <v>86</v>
      </c>
      <c r="H235" s="60"/>
      <c r="I235" s="61"/>
      <c r="J235" s="61"/>
      <c r="K235" s="61"/>
      <c r="L235" s="61"/>
      <c r="M235" s="61"/>
      <c r="N235" s="61"/>
      <c r="O235" s="183" t="s">
        <v>86</v>
      </c>
      <c r="P235" s="184"/>
      <c r="Q235" s="185"/>
    </row>
    <row r="236" spans="1:17" ht="20.100000000000001" customHeight="1">
      <c r="A236">
        <v>0</v>
      </c>
      <c r="B236" s="56">
        <v>56</v>
      </c>
      <c r="C236" s="108" t="s">
        <v>86</v>
      </c>
      <c r="D236" s="58" t="s">
        <v>86</v>
      </c>
      <c r="E236" s="59" t="s">
        <v>86</v>
      </c>
      <c r="F236" s="96" t="s">
        <v>86</v>
      </c>
      <c r="G236" s="96" t="s">
        <v>86</v>
      </c>
      <c r="H236" s="60"/>
      <c r="I236" s="61"/>
      <c r="J236" s="61"/>
      <c r="K236" s="61"/>
      <c r="L236" s="61"/>
      <c r="M236" s="61"/>
      <c r="N236" s="61"/>
      <c r="O236" s="183" t="s">
        <v>86</v>
      </c>
      <c r="P236" s="184"/>
      <c r="Q236" s="185"/>
    </row>
    <row r="237" spans="1:17" ht="20.100000000000001" customHeight="1">
      <c r="A237">
        <v>0</v>
      </c>
      <c r="B237" s="56">
        <v>57</v>
      </c>
      <c r="C237" s="108" t="s">
        <v>86</v>
      </c>
      <c r="D237" s="58" t="s">
        <v>86</v>
      </c>
      <c r="E237" s="59" t="s">
        <v>86</v>
      </c>
      <c r="F237" s="96" t="s">
        <v>86</v>
      </c>
      <c r="G237" s="96" t="s">
        <v>86</v>
      </c>
      <c r="H237" s="60"/>
      <c r="I237" s="61"/>
      <c r="J237" s="61"/>
      <c r="K237" s="61"/>
      <c r="L237" s="61"/>
      <c r="M237" s="61"/>
      <c r="N237" s="61"/>
      <c r="O237" s="183" t="s">
        <v>86</v>
      </c>
      <c r="P237" s="184"/>
      <c r="Q237" s="185"/>
    </row>
    <row r="238" spans="1:17" ht="20.100000000000001" customHeight="1">
      <c r="A238">
        <v>0</v>
      </c>
      <c r="B238" s="56">
        <v>58</v>
      </c>
      <c r="C238" s="108" t="s">
        <v>86</v>
      </c>
      <c r="D238" s="58" t="s">
        <v>86</v>
      </c>
      <c r="E238" s="59" t="s">
        <v>86</v>
      </c>
      <c r="F238" s="96" t="s">
        <v>86</v>
      </c>
      <c r="G238" s="96" t="s">
        <v>86</v>
      </c>
      <c r="H238" s="60"/>
      <c r="I238" s="61"/>
      <c r="J238" s="61"/>
      <c r="K238" s="61"/>
      <c r="L238" s="61"/>
      <c r="M238" s="61"/>
      <c r="N238" s="61"/>
      <c r="O238" s="183" t="s">
        <v>86</v>
      </c>
      <c r="P238" s="184"/>
      <c r="Q238" s="185"/>
    </row>
    <row r="239" spans="1:17" ht="20.100000000000001" customHeight="1">
      <c r="A239">
        <v>0</v>
      </c>
      <c r="B239" s="56">
        <v>59</v>
      </c>
      <c r="C239" s="108" t="s">
        <v>86</v>
      </c>
      <c r="D239" s="58" t="s">
        <v>86</v>
      </c>
      <c r="E239" s="59" t="s">
        <v>86</v>
      </c>
      <c r="F239" s="96" t="s">
        <v>86</v>
      </c>
      <c r="G239" s="96" t="s">
        <v>86</v>
      </c>
      <c r="H239" s="60"/>
      <c r="I239" s="61"/>
      <c r="J239" s="61"/>
      <c r="K239" s="61"/>
      <c r="L239" s="61"/>
      <c r="M239" s="61"/>
      <c r="N239" s="61"/>
      <c r="O239" s="183" t="s">
        <v>86</v>
      </c>
      <c r="P239" s="184"/>
      <c r="Q239" s="185"/>
    </row>
    <row r="240" spans="1:17" ht="20.100000000000001" customHeight="1">
      <c r="A240">
        <v>0</v>
      </c>
      <c r="B240" s="56">
        <v>60</v>
      </c>
      <c r="C240" s="108" t="s">
        <v>86</v>
      </c>
      <c r="D240" s="58" t="s">
        <v>86</v>
      </c>
      <c r="E240" s="59" t="s">
        <v>86</v>
      </c>
      <c r="F240" s="96" t="s">
        <v>86</v>
      </c>
      <c r="G240" s="96" t="s">
        <v>86</v>
      </c>
      <c r="H240" s="60"/>
      <c r="I240" s="61"/>
      <c r="J240" s="61"/>
      <c r="K240" s="61"/>
      <c r="L240" s="61"/>
      <c r="M240" s="61"/>
      <c r="N240" s="61"/>
      <c r="O240" s="183" t="s">
        <v>86</v>
      </c>
      <c r="P240" s="184"/>
      <c r="Q240" s="185"/>
    </row>
    <row r="241" spans="1:17" ht="23.25" customHeight="1">
      <c r="A241">
        <v>0</v>
      </c>
      <c r="B241" s="66" t="s">
        <v>71</v>
      </c>
      <c r="C241" s="109"/>
      <c r="D241" s="68"/>
      <c r="E241" s="69"/>
      <c r="F241" s="97"/>
      <c r="G241" s="97"/>
      <c r="H241" s="71"/>
      <c r="I241" s="72"/>
      <c r="J241" s="72"/>
      <c r="K241" s="72"/>
      <c r="L241" s="72"/>
      <c r="M241" s="72"/>
      <c r="N241" s="72"/>
      <c r="O241" s="62"/>
      <c r="P241" s="62"/>
      <c r="Q241" s="62"/>
    </row>
    <row r="242" spans="1:17" ht="20.100000000000001" customHeight="1">
      <c r="A242">
        <v>0</v>
      </c>
      <c r="B242" s="73" t="s">
        <v>89</v>
      </c>
      <c r="C242" s="110"/>
      <c r="D242" s="75"/>
      <c r="E242" s="76"/>
      <c r="F242" s="98"/>
      <c r="G242" s="98"/>
      <c r="H242" s="78"/>
      <c r="I242" s="79"/>
      <c r="J242" s="79"/>
      <c r="K242" s="79"/>
      <c r="L242" s="79"/>
      <c r="M242" s="79"/>
      <c r="N242" s="79"/>
      <c r="O242" s="80"/>
      <c r="P242" s="80"/>
      <c r="Q242" s="80"/>
    </row>
    <row r="243" spans="1:17" ht="20.100000000000001" customHeight="1">
      <c r="A243">
        <v>0</v>
      </c>
      <c r="B243" s="81"/>
      <c r="C243" s="110"/>
      <c r="D243" s="75"/>
      <c r="E243" s="76"/>
      <c r="F243" s="98"/>
      <c r="G243" s="98"/>
      <c r="H243" s="78"/>
      <c r="I243" s="79"/>
      <c r="J243" s="79"/>
      <c r="K243" s="79"/>
      <c r="L243" s="79"/>
      <c r="M243" s="79"/>
      <c r="N243" s="79"/>
      <c r="O243" s="80"/>
      <c r="P243" s="80"/>
      <c r="Q243" s="80"/>
    </row>
    <row r="244" spans="1:17" ht="18" customHeight="1">
      <c r="A244">
        <v>0</v>
      </c>
      <c r="B244" s="81"/>
      <c r="C244" s="110"/>
      <c r="D244" s="75"/>
      <c r="E244" s="76"/>
      <c r="F244" s="98"/>
      <c r="G244" s="98"/>
      <c r="H244" s="78"/>
      <c r="I244" s="79"/>
      <c r="J244" s="79"/>
      <c r="K244" s="79"/>
      <c r="L244" s="79"/>
      <c r="M244" s="79"/>
      <c r="N244" s="79"/>
      <c r="O244" s="80"/>
      <c r="P244" s="80"/>
      <c r="Q244" s="80"/>
    </row>
    <row r="245" spans="1:17" ht="8.25" customHeight="1">
      <c r="A245">
        <v>0</v>
      </c>
      <c r="B245" s="81"/>
      <c r="C245" s="110"/>
      <c r="D245" s="75"/>
      <c r="E245" s="76"/>
      <c r="F245" s="98"/>
      <c r="G245" s="98"/>
      <c r="H245" s="78"/>
      <c r="I245" s="79"/>
      <c r="J245" s="79"/>
      <c r="K245" s="79"/>
      <c r="L245" s="79"/>
      <c r="M245" s="79"/>
      <c r="N245" s="79"/>
      <c r="O245" s="80"/>
      <c r="P245" s="80"/>
      <c r="Q245" s="80"/>
    </row>
    <row r="246" spans="1:17" ht="20.100000000000001" customHeight="1">
      <c r="A246">
        <v>0</v>
      </c>
      <c r="B246" s="82"/>
      <c r="C246" s="111" t="s">
        <v>88</v>
      </c>
      <c r="D246" s="75"/>
      <c r="E246" s="76"/>
      <c r="F246" s="98"/>
      <c r="G246" s="98"/>
      <c r="H246" s="78"/>
      <c r="I246" s="79"/>
      <c r="J246" s="79"/>
      <c r="K246" s="79"/>
      <c r="L246" s="79"/>
      <c r="M246" s="79"/>
      <c r="N246" s="79"/>
      <c r="O246" s="80"/>
      <c r="P246" s="80"/>
      <c r="Q246" s="80"/>
    </row>
    <row r="247" spans="1:17" ht="12.75" customHeight="1">
      <c r="A247">
        <v>0</v>
      </c>
      <c r="B247" s="82"/>
      <c r="C247" s="110"/>
      <c r="D247" s="75"/>
      <c r="E247" s="76"/>
      <c r="F247" s="98"/>
      <c r="G247" s="98"/>
      <c r="H247" s="100" t="s">
        <v>52</v>
      </c>
      <c r="I247" s="101">
        <v>3</v>
      </c>
      <c r="J247" s="101"/>
      <c r="K247" s="101"/>
      <c r="L247" s="101"/>
      <c r="M247" s="79"/>
      <c r="N247" s="91" t="s">
        <v>51</v>
      </c>
      <c r="O247" s="103">
        <v>2</v>
      </c>
      <c r="P247" s="80"/>
    </row>
  </sheetData>
  <mergeCells count="228">
    <mergeCell ref="O237:Q237"/>
    <mergeCell ref="O238:Q238"/>
    <mergeCell ref="O239:Q239"/>
    <mergeCell ref="O240:Q240"/>
    <mergeCell ref="O231:Q231"/>
    <mergeCell ref="O232:Q232"/>
    <mergeCell ref="O233:Q233"/>
    <mergeCell ref="O234:Q234"/>
    <mergeCell ref="O235:Q235"/>
    <mergeCell ref="O236:Q236"/>
    <mergeCell ref="O225:Q225"/>
    <mergeCell ref="O226:Q226"/>
    <mergeCell ref="O227:Q227"/>
    <mergeCell ref="O228:Q228"/>
    <mergeCell ref="O229:Q229"/>
    <mergeCell ref="O230:Q230"/>
    <mergeCell ref="O219:Q219"/>
    <mergeCell ref="O220:Q220"/>
    <mergeCell ref="O221:Q221"/>
    <mergeCell ref="O222:Q222"/>
    <mergeCell ref="O223:Q223"/>
    <mergeCell ref="O224:Q224"/>
    <mergeCell ref="O213:Q213"/>
    <mergeCell ref="O214:Q214"/>
    <mergeCell ref="O215:Q215"/>
    <mergeCell ref="O216:Q216"/>
    <mergeCell ref="O217:Q217"/>
    <mergeCell ref="O218:Q218"/>
    <mergeCell ref="O200:Q200"/>
    <mergeCell ref="O201:Q201"/>
    <mergeCell ref="O202:Q202"/>
    <mergeCell ref="O203:Q203"/>
    <mergeCell ref="O211:Q211"/>
    <mergeCell ref="O212:Q212"/>
    <mergeCell ref="O194:Q194"/>
    <mergeCell ref="O195:Q195"/>
    <mergeCell ref="O196:Q196"/>
    <mergeCell ref="O197:Q197"/>
    <mergeCell ref="O198:Q198"/>
    <mergeCell ref="O199:Q199"/>
    <mergeCell ref="O188:Q188"/>
    <mergeCell ref="O189:Q189"/>
    <mergeCell ref="O190:Q190"/>
    <mergeCell ref="O191:Q191"/>
    <mergeCell ref="O192:Q192"/>
    <mergeCell ref="O193:Q193"/>
    <mergeCell ref="O182:Q182"/>
    <mergeCell ref="O183:Q183"/>
    <mergeCell ref="O184:Q184"/>
    <mergeCell ref="O185:Q185"/>
    <mergeCell ref="O186:Q186"/>
    <mergeCell ref="O187:Q187"/>
    <mergeCell ref="O176:Q176"/>
    <mergeCell ref="O177:Q177"/>
    <mergeCell ref="O178:Q178"/>
    <mergeCell ref="O179:Q179"/>
    <mergeCell ref="O180:Q180"/>
    <mergeCell ref="O181:Q181"/>
    <mergeCell ref="H172:H173"/>
    <mergeCell ref="I172:I173"/>
    <mergeCell ref="J172:N172"/>
    <mergeCell ref="O172:Q173"/>
    <mergeCell ref="O174:Q174"/>
    <mergeCell ref="O175:Q175"/>
    <mergeCell ref="C168:D168"/>
    <mergeCell ref="F168:N168"/>
    <mergeCell ref="D169:N169"/>
    <mergeCell ref="B170:N170"/>
    <mergeCell ref="B172:B173"/>
    <mergeCell ref="C172:C173"/>
    <mergeCell ref="D172:D173"/>
    <mergeCell ref="E172:E173"/>
    <mergeCell ref="F172:F173"/>
    <mergeCell ref="G172:G173"/>
    <mergeCell ref="O155:Q155"/>
    <mergeCell ref="O156:Q156"/>
    <mergeCell ref="O157:Q157"/>
    <mergeCell ref="O158:Q158"/>
    <mergeCell ref="C167:D167"/>
    <mergeCell ref="F167:N167"/>
    <mergeCell ref="O149:Q149"/>
    <mergeCell ref="O150:Q150"/>
    <mergeCell ref="O151:Q151"/>
    <mergeCell ref="O152:Q152"/>
    <mergeCell ref="O153:Q153"/>
    <mergeCell ref="O154:Q154"/>
    <mergeCell ref="O143:Q143"/>
    <mergeCell ref="O144:Q144"/>
    <mergeCell ref="O145:Q145"/>
    <mergeCell ref="O146:Q146"/>
    <mergeCell ref="O147:Q147"/>
    <mergeCell ref="O148:Q148"/>
    <mergeCell ref="O137:Q137"/>
    <mergeCell ref="O138:Q138"/>
    <mergeCell ref="O139:Q139"/>
    <mergeCell ref="O140:Q140"/>
    <mergeCell ref="O141:Q141"/>
    <mergeCell ref="O142:Q142"/>
    <mergeCell ref="O131:Q131"/>
    <mergeCell ref="O132:Q132"/>
    <mergeCell ref="O133:Q133"/>
    <mergeCell ref="O134:Q134"/>
    <mergeCell ref="O135:Q135"/>
    <mergeCell ref="O136:Q136"/>
    <mergeCell ref="O118:Q118"/>
    <mergeCell ref="O119:Q119"/>
    <mergeCell ref="O120:Q120"/>
    <mergeCell ref="O121:Q121"/>
    <mergeCell ref="O129:Q129"/>
    <mergeCell ref="O130:Q130"/>
    <mergeCell ref="O112:Q112"/>
    <mergeCell ref="O113:Q113"/>
    <mergeCell ref="O114:Q114"/>
    <mergeCell ref="O115:Q115"/>
    <mergeCell ref="O116:Q116"/>
    <mergeCell ref="O117:Q117"/>
    <mergeCell ref="O106:Q106"/>
    <mergeCell ref="O107:Q107"/>
    <mergeCell ref="O108:Q108"/>
    <mergeCell ref="O109:Q109"/>
    <mergeCell ref="O110:Q110"/>
    <mergeCell ref="O111:Q111"/>
    <mergeCell ref="O100:Q100"/>
    <mergeCell ref="O101:Q101"/>
    <mergeCell ref="O102:Q102"/>
    <mergeCell ref="O103:Q103"/>
    <mergeCell ref="O104:Q104"/>
    <mergeCell ref="O105:Q105"/>
    <mergeCell ref="O94:Q94"/>
    <mergeCell ref="O95:Q95"/>
    <mergeCell ref="O96:Q96"/>
    <mergeCell ref="O97:Q97"/>
    <mergeCell ref="O98:Q98"/>
    <mergeCell ref="O99:Q99"/>
    <mergeCell ref="H90:H91"/>
    <mergeCell ref="I90:I91"/>
    <mergeCell ref="J90:N90"/>
    <mergeCell ref="O90:Q91"/>
    <mergeCell ref="O92:Q92"/>
    <mergeCell ref="O93:Q93"/>
    <mergeCell ref="C86:D86"/>
    <mergeCell ref="F86:N86"/>
    <mergeCell ref="D87:N87"/>
    <mergeCell ref="B88:N88"/>
    <mergeCell ref="B90:B91"/>
    <mergeCell ref="C90:C91"/>
    <mergeCell ref="D90:D91"/>
    <mergeCell ref="E90:E91"/>
    <mergeCell ref="F90:F91"/>
    <mergeCell ref="G90:G91"/>
    <mergeCell ref="O73:Q73"/>
    <mergeCell ref="O74:Q74"/>
    <mergeCell ref="O75:Q75"/>
    <mergeCell ref="O76:Q76"/>
    <mergeCell ref="C85:D85"/>
    <mergeCell ref="F85:N85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O38:Q38"/>
    <mergeCell ref="O39:Q39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H8:H9"/>
    <mergeCell ref="I8:I9"/>
    <mergeCell ref="J8:N8"/>
    <mergeCell ref="O8:Q9"/>
    <mergeCell ref="O10:Q10"/>
    <mergeCell ref="O11:Q11"/>
    <mergeCell ref="B8:B9"/>
    <mergeCell ref="C8:C9"/>
    <mergeCell ref="D8:D9"/>
    <mergeCell ref="E8:E9"/>
    <mergeCell ref="F8:F9"/>
    <mergeCell ref="G8:G9"/>
    <mergeCell ref="C3:D3"/>
    <mergeCell ref="F3:N3"/>
    <mergeCell ref="C4:D4"/>
    <mergeCell ref="F4:N4"/>
    <mergeCell ref="D5:N5"/>
    <mergeCell ref="B6:N6"/>
  </mergeCells>
  <conditionalFormatting sqref="A10:A83">
    <cfRule type="cellIs" dxfId="17" priority="7" stopIfTrue="1" operator="equal">
      <formula>0</formula>
    </cfRule>
  </conditionalFormatting>
  <conditionalFormatting sqref="G8:G39 O10:Q45 N46:O46 Q46 G47:G76 N83:P83">
    <cfRule type="cellIs" dxfId="16" priority="9" stopIfTrue="1" operator="equal">
      <formula>0</formula>
    </cfRule>
  </conditionalFormatting>
  <conditionalFormatting sqref="O47:Q82">
    <cfRule type="cellIs" dxfId="15" priority="8" stopIfTrue="1" operator="equal">
      <formula>0</formula>
    </cfRule>
  </conditionalFormatting>
  <conditionalFormatting sqref="A92:A165">
    <cfRule type="cellIs" dxfId="14" priority="4" stopIfTrue="1" operator="equal">
      <formula>0</formula>
    </cfRule>
  </conditionalFormatting>
  <conditionalFormatting sqref="G90:G121 O92:Q127 N128:O128 Q128 G129:G158 N165:P165">
    <cfRule type="cellIs" dxfId="13" priority="6" stopIfTrue="1" operator="equal">
      <formula>0</formula>
    </cfRule>
  </conditionalFormatting>
  <conditionalFormatting sqref="O129:Q164">
    <cfRule type="cellIs" dxfId="12" priority="5" stopIfTrue="1" operator="equal">
      <formula>0</formula>
    </cfRule>
  </conditionalFormatting>
  <conditionalFormatting sqref="A174:A247">
    <cfRule type="cellIs" dxfId="11" priority="1" stopIfTrue="1" operator="equal">
      <formula>0</formula>
    </cfRule>
  </conditionalFormatting>
  <conditionalFormatting sqref="G172:G203 O174:Q209 N210:O210 Q210 G211:G240 N247:P247">
    <cfRule type="cellIs" dxfId="10" priority="3" stopIfTrue="1" operator="equal">
      <formula>0</formula>
    </cfRule>
  </conditionalFormatting>
  <conditionalFormatting sqref="O211:Q246">
    <cfRule type="cellIs" dxfId="9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4B636-73A2-4A7D-88F1-ED20C69FE6E2}">
  <dimension ref="A1:S81"/>
  <sheetViews>
    <sheetView topLeftCell="B1" workbookViewId="0">
      <pane ySplit="7" topLeftCell="A8" activePane="bottomLeft" state="frozen"/>
      <selection pane="bottomLeft" activeCell="U15" sqref="U15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4.140625" customWidth="1"/>
    <col min="9" max="9" width="6.42578125" customWidth="1"/>
    <col min="10" max="10" width="3.42578125" customWidth="1"/>
    <col min="11" max="11" width="3.5703125" customWidth="1"/>
    <col min="12" max="12" width="3.7109375" customWidth="1"/>
    <col min="13" max="13" width="4.28515625" customWidth="1"/>
    <col min="14" max="14" width="8.28515625" customWidth="1"/>
    <col min="15" max="15" width="5" customWidth="1"/>
    <col min="16" max="16" width="0.7109375" customWidth="1"/>
    <col min="17" max="17" width="1.5703125" customWidth="1"/>
    <col min="18" max="18" width="9.140625" hidden="1" customWidth="1"/>
  </cols>
  <sheetData>
    <row r="1" spans="1:18" s="47" customFormat="1">
      <c r="C1" s="196" t="s">
        <v>57</v>
      </c>
      <c r="D1" s="196"/>
      <c r="E1" s="48"/>
      <c r="F1" s="180" t="s">
        <v>215</v>
      </c>
      <c r="G1" s="180"/>
      <c r="H1" s="180"/>
      <c r="I1" s="180"/>
      <c r="J1" s="180"/>
      <c r="K1" s="180"/>
      <c r="L1" s="180"/>
      <c r="M1" s="180"/>
      <c r="N1" s="180"/>
      <c r="O1" s="49" t="s">
        <v>428</v>
      </c>
    </row>
    <row r="2" spans="1:18" s="47" customFormat="1">
      <c r="C2" s="196" t="s">
        <v>213</v>
      </c>
      <c r="D2" s="196"/>
      <c r="E2" s="50" t="s">
        <v>430</v>
      </c>
      <c r="F2" s="197" t="s">
        <v>431</v>
      </c>
      <c r="G2" s="197"/>
      <c r="H2" s="197"/>
      <c r="I2" s="197"/>
      <c r="J2" s="197"/>
      <c r="K2" s="197"/>
      <c r="L2" s="197"/>
      <c r="M2" s="197"/>
      <c r="N2" s="197"/>
      <c r="O2" s="51" t="s">
        <v>60</v>
      </c>
      <c r="P2" s="52" t="s">
        <v>61</v>
      </c>
      <c r="Q2" s="52">
        <v>1</v>
      </c>
    </row>
    <row r="3" spans="1:18" s="53" customFormat="1" ht="18.75" customHeight="1">
      <c r="C3" s="54" t="s">
        <v>338</v>
      </c>
      <c r="D3" s="181" t="s">
        <v>432</v>
      </c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51" t="s">
        <v>62</v>
      </c>
      <c r="P3" s="51" t="s">
        <v>61</v>
      </c>
      <c r="Q3" s="51">
        <v>2</v>
      </c>
    </row>
    <row r="4" spans="1:18" s="53" customFormat="1" ht="18.75" customHeight="1">
      <c r="B4" s="182" t="s">
        <v>433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51" t="s">
        <v>63</v>
      </c>
      <c r="P4" s="51" t="s">
        <v>61</v>
      </c>
      <c r="Q4" s="51">
        <v>1</v>
      </c>
    </row>
    <row r="5" spans="1:18" ht="9" customHeight="1"/>
    <row r="6" spans="1:18" ht="15" customHeight="1">
      <c r="B6" s="176" t="s">
        <v>4</v>
      </c>
      <c r="C6" s="177" t="s">
        <v>64</v>
      </c>
      <c r="D6" s="178" t="s">
        <v>9</v>
      </c>
      <c r="E6" s="179" t="s">
        <v>10</v>
      </c>
      <c r="F6" s="177" t="s">
        <v>75</v>
      </c>
      <c r="G6" s="177" t="s">
        <v>76</v>
      </c>
      <c r="H6" s="205" t="s">
        <v>178</v>
      </c>
      <c r="I6" s="177" t="s">
        <v>67</v>
      </c>
      <c r="J6" s="203"/>
      <c r="K6" s="203"/>
      <c r="L6" s="203"/>
      <c r="M6" s="203"/>
      <c r="N6" s="204"/>
      <c r="O6" s="187" t="s">
        <v>68</v>
      </c>
      <c r="P6" s="188"/>
      <c r="Q6" s="189"/>
    </row>
    <row r="7" spans="1:18" ht="27" customHeight="1">
      <c r="B7" s="176"/>
      <c r="C7" s="176"/>
      <c r="D7" s="178"/>
      <c r="E7" s="179"/>
      <c r="F7" s="176"/>
      <c r="G7" s="176"/>
      <c r="H7" s="206"/>
      <c r="I7" s="176"/>
      <c r="J7" s="107" t="s">
        <v>92</v>
      </c>
      <c r="K7" s="106" t="s">
        <v>90</v>
      </c>
      <c r="L7" s="106" t="s">
        <v>91</v>
      </c>
      <c r="M7" s="113" t="s">
        <v>69</v>
      </c>
      <c r="N7" s="113" t="s">
        <v>70</v>
      </c>
      <c r="O7" s="190"/>
      <c r="P7" s="191"/>
      <c r="Q7" s="192"/>
    </row>
    <row r="8" spans="1:18" ht="20.100000000000001" customHeight="1">
      <c r="A8">
        <v>1</v>
      </c>
      <c r="B8" s="56">
        <v>1</v>
      </c>
      <c r="C8" s="108" t="s">
        <v>234</v>
      </c>
      <c r="D8" s="58" t="s">
        <v>339</v>
      </c>
      <c r="E8" s="59" t="s">
        <v>164</v>
      </c>
      <c r="F8" s="96" t="s">
        <v>340</v>
      </c>
      <c r="G8" s="96" t="s">
        <v>206</v>
      </c>
      <c r="H8" s="60"/>
      <c r="I8" s="61"/>
      <c r="J8" s="61"/>
      <c r="K8" s="61"/>
      <c r="L8" s="61"/>
      <c r="M8" s="61"/>
      <c r="N8" s="61"/>
      <c r="O8" s="193" t="s">
        <v>86</v>
      </c>
      <c r="P8" s="194"/>
      <c r="Q8" s="195"/>
      <c r="R8" t="s">
        <v>434</v>
      </c>
    </row>
    <row r="9" spans="1:18" ht="20.100000000000001" customHeight="1">
      <c r="A9">
        <v>2</v>
      </c>
      <c r="B9" s="56">
        <v>2</v>
      </c>
      <c r="C9" s="108" t="s">
        <v>290</v>
      </c>
      <c r="D9" s="58" t="s">
        <v>96</v>
      </c>
      <c r="E9" s="59" t="s">
        <v>140</v>
      </c>
      <c r="F9" s="96" t="s">
        <v>340</v>
      </c>
      <c r="G9" s="96" t="s">
        <v>208</v>
      </c>
      <c r="H9" s="60"/>
      <c r="I9" s="61"/>
      <c r="J9" s="61"/>
      <c r="K9" s="61"/>
      <c r="L9" s="61"/>
      <c r="M9" s="61"/>
      <c r="N9" s="61"/>
      <c r="O9" s="183" t="s">
        <v>86</v>
      </c>
      <c r="P9" s="184"/>
      <c r="Q9" s="185"/>
      <c r="R9" t="s">
        <v>434</v>
      </c>
    </row>
    <row r="10" spans="1:18" ht="20.100000000000001" customHeight="1">
      <c r="A10">
        <v>3</v>
      </c>
      <c r="B10" s="56">
        <v>3</v>
      </c>
      <c r="C10" s="108" t="s">
        <v>235</v>
      </c>
      <c r="D10" s="58" t="s">
        <v>211</v>
      </c>
      <c r="E10" s="59" t="s">
        <v>126</v>
      </c>
      <c r="F10" s="96" t="s">
        <v>340</v>
      </c>
      <c r="G10" s="96" t="s">
        <v>206</v>
      </c>
      <c r="H10" s="60"/>
      <c r="I10" s="61"/>
      <c r="J10" s="61"/>
      <c r="K10" s="61"/>
      <c r="L10" s="61"/>
      <c r="M10" s="61"/>
      <c r="N10" s="61"/>
      <c r="O10" s="183" t="s">
        <v>86</v>
      </c>
      <c r="P10" s="184"/>
      <c r="Q10" s="185"/>
      <c r="R10" t="s">
        <v>434</v>
      </c>
    </row>
    <row r="11" spans="1:18" ht="20.100000000000001" customHeight="1">
      <c r="A11">
        <v>4</v>
      </c>
      <c r="B11" s="56">
        <v>4</v>
      </c>
      <c r="C11" s="108" t="s">
        <v>227</v>
      </c>
      <c r="D11" s="58" t="s">
        <v>182</v>
      </c>
      <c r="E11" s="59" t="s">
        <v>116</v>
      </c>
      <c r="F11" s="96" t="s">
        <v>340</v>
      </c>
      <c r="G11" s="96" t="s">
        <v>203</v>
      </c>
      <c r="H11" s="60"/>
      <c r="I11" s="61"/>
      <c r="J11" s="61"/>
      <c r="K11" s="61"/>
      <c r="L11" s="61"/>
      <c r="M11" s="61"/>
      <c r="N11" s="61"/>
      <c r="O11" s="183" t="s">
        <v>86</v>
      </c>
      <c r="P11" s="184"/>
      <c r="Q11" s="185"/>
      <c r="R11" t="s">
        <v>434</v>
      </c>
    </row>
    <row r="12" spans="1:18" ht="20.100000000000001" customHeight="1">
      <c r="A12">
        <v>5</v>
      </c>
      <c r="B12" s="56">
        <v>5</v>
      </c>
      <c r="C12" s="108" t="s">
        <v>236</v>
      </c>
      <c r="D12" s="58" t="s">
        <v>167</v>
      </c>
      <c r="E12" s="59" t="s">
        <v>177</v>
      </c>
      <c r="F12" s="96" t="s">
        <v>340</v>
      </c>
      <c r="G12" s="96" t="s">
        <v>206</v>
      </c>
      <c r="H12" s="60"/>
      <c r="I12" s="61"/>
      <c r="J12" s="61"/>
      <c r="K12" s="61"/>
      <c r="L12" s="61"/>
      <c r="M12" s="61"/>
      <c r="N12" s="61"/>
      <c r="O12" s="183" t="s">
        <v>86</v>
      </c>
      <c r="P12" s="184"/>
      <c r="Q12" s="185"/>
      <c r="R12" t="s">
        <v>434</v>
      </c>
    </row>
    <row r="13" spans="1:18" ht="20.100000000000001" customHeight="1">
      <c r="A13">
        <v>6</v>
      </c>
      <c r="B13" s="56">
        <v>6</v>
      </c>
      <c r="C13" s="108" t="s">
        <v>292</v>
      </c>
      <c r="D13" s="58" t="s">
        <v>341</v>
      </c>
      <c r="E13" s="59" t="s">
        <v>125</v>
      </c>
      <c r="F13" s="96" t="s">
        <v>340</v>
      </c>
      <c r="G13" s="96" t="s">
        <v>208</v>
      </c>
      <c r="H13" s="60"/>
      <c r="I13" s="61"/>
      <c r="J13" s="61"/>
      <c r="K13" s="61"/>
      <c r="L13" s="61"/>
      <c r="M13" s="61"/>
      <c r="N13" s="61"/>
      <c r="O13" s="183" t="s">
        <v>86</v>
      </c>
      <c r="P13" s="184"/>
      <c r="Q13" s="185"/>
      <c r="R13" t="s">
        <v>434</v>
      </c>
    </row>
    <row r="14" spans="1:18" ht="20.100000000000001" customHeight="1">
      <c r="A14">
        <v>7</v>
      </c>
      <c r="B14" s="56">
        <v>7</v>
      </c>
      <c r="C14" s="108" t="s">
        <v>240</v>
      </c>
      <c r="D14" s="58" t="s">
        <v>342</v>
      </c>
      <c r="E14" s="59" t="s">
        <v>142</v>
      </c>
      <c r="F14" s="96" t="s">
        <v>340</v>
      </c>
      <c r="G14" s="96" t="s">
        <v>206</v>
      </c>
      <c r="H14" s="60"/>
      <c r="I14" s="61"/>
      <c r="J14" s="61"/>
      <c r="K14" s="61"/>
      <c r="L14" s="61"/>
      <c r="M14" s="61"/>
      <c r="N14" s="61"/>
      <c r="O14" s="183" t="s">
        <v>86</v>
      </c>
      <c r="P14" s="184"/>
      <c r="Q14" s="185"/>
      <c r="R14" t="s">
        <v>434</v>
      </c>
    </row>
    <row r="15" spans="1:18" ht="20.100000000000001" customHeight="1">
      <c r="A15">
        <v>8</v>
      </c>
      <c r="B15" s="56">
        <v>8</v>
      </c>
      <c r="C15" s="108" t="s">
        <v>331</v>
      </c>
      <c r="D15" s="58" t="s">
        <v>343</v>
      </c>
      <c r="E15" s="59" t="s">
        <v>103</v>
      </c>
      <c r="F15" s="96" t="s">
        <v>340</v>
      </c>
      <c r="G15" s="96" t="s">
        <v>208</v>
      </c>
      <c r="H15" s="60"/>
      <c r="I15" s="61"/>
      <c r="J15" s="61"/>
      <c r="K15" s="61"/>
      <c r="L15" s="61"/>
      <c r="M15" s="61"/>
      <c r="N15" s="61"/>
      <c r="O15" s="183" t="s">
        <v>86</v>
      </c>
      <c r="P15" s="184"/>
      <c r="Q15" s="185"/>
      <c r="R15" t="s">
        <v>434</v>
      </c>
    </row>
    <row r="16" spans="1:18" ht="20.100000000000001" customHeight="1">
      <c r="A16">
        <v>9</v>
      </c>
      <c r="B16" s="56">
        <v>9</v>
      </c>
      <c r="C16" s="108" t="s">
        <v>293</v>
      </c>
      <c r="D16" s="58" t="s">
        <v>344</v>
      </c>
      <c r="E16" s="59" t="s">
        <v>103</v>
      </c>
      <c r="F16" s="96" t="s">
        <v>340</v>
      </c>
      <c r="G16" s="96" t="s">
        <v>208</v>
      </c>
      <c r="H16" s="60"/>
      <c r="I16" s="61"/>
      <c r="J16" s="61"/>
      <c r="K16" s="61"/>
      <c r="L16" s="61"/>
      <c r="M16" s="61"/>
      <c r="N16" s="61"/>
      <c r="O16" s="183" t="s">
        <v>86</v>
      </c>
      <c r="P16" s="184"/>
      <c r="Q16" s="185"/>
      <c r="R16" t="s">
        <v>434</v>
      </c>
    </row>
    <row r="17" spans="1:18" ht="20.100000000000001" customHeight="1">
      <c r="A17">
        <v>10</v>
      </c>
      <c r="B17" s="56">
        <v>10</v>
      </c>
      <c r="C17" s="108" t="s">
        <v>345</v>
      </c>
      <c r="D17" s="58" t="s">
        <v>346</v>
      </c>
      <c r="E17" s="59" t="s">
        <v>147</v>
      </c>
      <c r="F17" s="96" t="s">
        <v>340</v>
      </c>
      <c r="G17" s="96" t="s">
        <v>208</v>
      </c>
      <c r="H17" s="60"/>
      <c r="I17" s="61"/>
      <c r="J17" s="61"/>
      <c r="K17" s="61"/>
      <c r="L17" s="61"/>
      <c r="M17" s="61"/>
      <c r="N17" s="61"/>
      <c r="O17" s="183" t="s">
        <v>87</v>
      </c>
      <c r="P17" s="184"/>
      <c r="Q17" s="185"/>
      <c r="R17" t="s">
        <v>434</v>
      </c>
    </row>
    <row r="18" spans="1:18" ht="20.100000000000001" customHeight="1">
      <c r="A18">
        <v>11</v>
      </c>
      <c r="B18" s="56">
        <v>11</v>
      </c>
      <c r="C18" s="108" t="s">
        <v>336</v>
      </c>
      <c r="D18" s="58" t="s">
        <v>175</v>
      </c>
      <c r="E18" s="59" t="s">
        <v>154</v>
      </c>
      <c r="F18" s="96" t="s">
        <v>340</v>
      </c>
      <c r="G18" s="96" t="s">
        <v>191</v>
      </c>
      <c r="H18" s="60"/>
      <c r="I18" s="61"/>
      <c r="J18" s="61"/>
      <c r="K18" s="61"/>
      <c r="L18" s="61"/>
      <c r="M18" s="61"/>
      <c r="N18" s="61"/>
      <c r="O18" s="183" t="s">
        <v>86</v>
      </c>
      <c r="P18" s="184"/>
      <c r="Q18" s="185"/>
      <c r="R18" t="s">
        <v>434</v>
      </c>
    </row>
    <row r="19" spans="1:18" ht="20.100000000000001" customHeight="1">
      <c r="A19">
        <v>12</v>
      </c>
      <c r="B19" s="56">
        <v>12</v>
      </c>
      <c r="C19" s="108" t="s">
        <v>332</v>
      </c>
      <c r="D19" s="58" t="s">
        <v>98</v>
      </c>
      <c r="E19" s="59" t="s">
        <v>77</v>
      </c>
      <c r="F19" s="96" t="s">
        <v>340</v>
      </c>
      <c r="G19" s="96" t="s">
        <v>189</v>
      </c>
      <c r="H19" s="60"/>
      <c r="I19" s="61"/>
      <c r="J19" s="61"/>
      <c r="K19" s="61"/>
      <c r="L19" s="61"/>
      <c r="M19" s="61"/>
      <c r="N19" s="61"/>
      <c r="O19" s="183" t="s">
        <v>86</v>
      </c>
      <c r="P19" s="184"/>
      <c r="Q19" s="185"/>
      <c r="R19" t="s">
        <v>434</v>
      </c>
    </row>
    <row r="20" spans="1:18" ht="20.100000000000001" customHeight="1">
      <c r="A20">
        <v>13</v>
      </c>
      <c r="B20" s="56">
        <v>13</v>
      </c>
      <c r="C20" s="108" t="s">
        <v>243</v>
      </c>
      <c r="D20" s="58" t="s">
        <v>344</v>
      </c>
      <c r="E20" s="59" t="s">
        <v>162</v>
      </c>
      <c r="F20" s="96" t="s">
        <v>340</v>
      </c>
      <c r="G20" s="96" t="s">
        <v>206</v>
      </c>
      <c r="H20" s="60"/>
      <c r="I20" s="61"/>
      <c r="J20" s="61"/>
      <c r="K20" s="61"/>
      <c r="L20" s="61"/>
      <c r="M20" s="61"/>
      <c r="N20" s="61"/>
      <c r="O20" s="183" t="s">
        <v>86</v>
      </c>
      <c r="P20" s="184"/>
      <c r="Q20" s="185"/>
      <c r="R20" t="s">
        <v>434</v>
      </c>
    </row>
    <row r="21" spans="1:18" ht="20.100000000000001" customHeight="1">
      <c r="A21">
        <v>14</v>
      </c>
      <c r="B21" s="56">
        <v>14</v>
      </c>
      <c r="C21" s="108" t="s">
        <v>220</v>
      </c>
      <c r="D21" s="58" t="s">
        <v>170</v>
      </c>
      <c r="E21" s="59" t="s">
        <v>120</v>
      </c>
      <c r="F21" s="96" t="s">
        <v>340</v>
      </c>
      <c r="G21" s="96" t="s">
        <v>185</v>
      </c>
      <c r="H21" s="60"/>
      <c r="I21" s="61"/>
      <c r="J21" s="61"/>
      <c r="K21" s="61"/>
      <c r="L21" s="61"/>
      <c r="M21" s="61"/>
      <c r="N21" s="61"/>
      <c r="O21" s="183" t="s">
        <v>86</v>
      </c>
      <c r="P21" s="184"/>
      <c r="Q21" s="185"/>
      <c r="R21" t="s">
        <v>434</v>
      </c>
    </row>
    <row r="22" spans="1:18" ht="20.100000000000001" customHeight="1">
      <c r="A22">
        <v>15</v>
      </c>
      <c r="B22" s="56">
        <v>15</v>
      </c>
      <c r="C22" s="108" t="s">
        <v>222</v>
      </c>
      <c r="D22" s="58" t="s">
        <v>173</v>
      </c>
      <c r="E22" s="59" t="s">
        <v>131</v>
      </c>
      <c r="F22" s="96" t="s">
        <v>340</v>
      </c>
      <c r="G22" s="96" t="s">
        <v>190</v>
      </c>
      <c r="H22" s="60"/>
      <c r="I22" s="61"/>
      <c r="J22" s="61"/>
      <c r="K22" s="61"/>
      <c r="L22" s="61"/>
      <c r="M22" s="61"/>
      <c r="N22" s="61"/>
      <c r="O22" s="183" t="s">
        <v>86</v>
      </c>
      <c r="P22" s="184"/>
      <c r="Q22" s="185"/>
      <c r="R22" t="s">
        <v>434</v>
      </c>
    </row>
    <row r="23" spans="1:18" ht="20.100000000000001" customHeight="1">
      <c r="A23">
        <v>16</v>
      </c>
      <c r="B23" s="56">
        <v>16</v>
      </c>
      <c r="C23" s="108" t="s">
        <v>244</v>
      </c>
      <c r="D23" s="58" t="s">
        <v>122</v>
      </c>
      <c r="E23" s="59" t="s">
        <v>131</v>
      </c>
      <c r="F23" s="96" t="s">
        <v>340</v>
      </c>
      <c r="G23" s="96" t="s">
        <v>206</v>
      </c>
      <c r="H23" s="60"/>
      <c r="I23" s="61"/>
      <c r="J23" s="61"/>
      <c r="K23" s="61"/>
      <c r="L23" s="61"/>
      <c r="M23" s="61"/>
      <c r="N23" s="61"/>
      <c r="O23" s="183" t="s">
        <v>86</v>
      </c>
      <c r="P23" s="184"/>
      <c r="Q23" s="185"/>
      <c r="R23" t="s">
        <v>434</v>
      </c>
    </row>
    <row r="24" spans="1:18" ht="20.100000000000001" customHeight="1">
      <c r="A24">
        <v>17</v>
      </c>
      <c r="B24" s="56">
        <v>17</v>
      </c>
      <c r="C24" s="108" t="s">
        <v>321</v>
      </c>
      <c r="D24" s="58" t="s">
        <v>347</v>
      </c>
      <c r="E24" s="59" t="s">
        <v>78</v>
      </c>
      <c r="F24" s="96" t="s">
        <v>340</v>
      </c>
      <c r="G24" s="96" t="s">
        <v>206</v>
      </c>
      <c r="H24" s="60"/>
      <c r="I24" s="61"/>
      <c r="J24" s="61"/>
      <c r="K24" s="61"/>
      <c r="L24" s="61"/>
      <c r="M24" s="61"/>
      <c r="N24" s="61"/>
      <c r="O24" s="183" t="s">
        <v>86</v>
      </c>
      <c r="P24" s="184"/>
      <c r="Q24" s="185"/>
      <c r="R24" t="s">
        <v>434</v>
      </c>
    </row>
    <row r="25" spans="1:18" ht="20.100000000000001" customHeight="1">
      <c r="A25">
        <v>18</v>
      </c>
      <c r="B25" s="56">
        <v>18</v>
      </c>
      <c r="C25" s="108" t="s">
        <v>249</v>
      </c>
      <c r="D25" s="58" t="s">
        <v>324</v>
      </c>
      <c r="E25" s="59" t="s">
        <v>132</v>
      </c>
      <c r="F25" s="96" t="s">
        <v>340</v>
      </c>
      <c r="G25" s="96" t="s">
        <v>206</v>
      </c>
      <c r="H25" s="60"/>
      <c r="I25" s="61"/>
      <c r="J25" s="61"/>
      <c r="K25" s="61"/>
      <c r="L25" s="61"/>
      <c r="M25" s="61"/>
      <c r="N25" s="61"/>
      <c r="O25" s="183" t="s">
        <v>86</v>
      </c>
      <c r="P25" s="184"/>
      <c r="Q25" s="185"/>
      <c r="R25" t="s">
        <v>434</v>
      </c>
    </row>
    <row r="26" spans="1:18" ht="20.100000000000001" customHeight="1">
      <c r="A26">
        <v>19</v>
      </c>
      <c r="B26" s="56">
        <v>19</v>
      </c>
      <c r="C26" s="108" t="s">
        <v>348</v>
      </c>
      <c r="D26" s="58" t="s">
        <v>349</v>
      </c>
      <c r="E26" s="59" t="s">
        <v>81</v>
      </c>
      <c r="F26" s="96" t="s">
        <v>340</v>
      </c>
      <c r="G26" s="96" t="s">
        <v>206</v>
      </c>
      <c r="H26" s="60"/>
      <c r="I26" s="61"/>
      <c r="J26" s="61"/>
      <c r="K26" s="61"/>
      <c r="L26" s="61"/>
      <c r="M26" s="61"/>
      <c r="N26" s="61"/>
      <c r="O26" s="183" t="s">
        <v>87</v>
      </c>
      <c r="P26" s="184"/>
      <c r="Q26" s="185"/>
      <c r="R26" t="s">
        <v>434</v>
      </c>
    </row>
    <row r="27" spans="1:18" ht="20.100000000000001" customHeight="1">
      <c r="A27">
        <v>20</v>
      </c>
      <c r="B27" s="56">
        <v>20</v>
      </c>
      <c r="C27" s="108" t="s">
        <v>252</v>
      </c>
      <c r="D27" s="58" t="s">
        <v>350</v>
      </c>
      <c r="E27" s="59" t="s">
        <v>81</v>
      </c>
      <c r="F27" s="96" t="s">
        <v>340</v>
      </c>
      <c r="G27" s="96" t="s">
        <v>206</v>
      </c>
      <c r="H27" s="60"/>
      <c r="I27" s="61"/>
      <c r="J27" s="61"/>
      <c r="K27" s="61"/>
      <c r="L27" s="61"/>
      <c r="M27" s="61"/>
      <c r="N27" s="61"/>
      <c r="O27" s="183" t="s">
        <v>86</v>
      </c>
      <c r="P27" s="184"/>
      <c r="Q27" s="185"/>
      <c r="R27" t="s">
        <v>434</v>
      </c>
    </row>
    <row r="28" spans="1:18" ht="20.100000000000001" customHeight="1">
      <c r="A28">
        <v>21</v>
      </c>
      <c r="B28" s="56">
        <v>21</v>
      </c>
      <c r="C28" s="108" t="s">
        <v>254</v>
      </c>
      <c r="D28" s="58" t="s">
        <v>119</v>
      </c>
      <c r="E28" s="59" t="s">
        <v>172</v>
      </c>
      <c r="F28" s="96" t="s">
        <v>340</v>
      </c>
      <c r="G28" s="96" t="s">
        <v>206</v>
      </c>
      <c r="H28" s="60"/>
      <c r="I28" s="61"/>
      <c r="J28" s="61"/>
      <c r="K28" s="61"/>
      <c r="L28" s="61"/>
      <c r="M28" s="61"/>
      <c r="N28" s="61"/>
      <c r="O28" s="183" t="s">
        <v>86</v>
      </c>
      <c r="P28" s="184"/>
      <c r="Q28" s="185"/>
      <c r="R28" t="s">
        <v>434</v>
      </c>
    </row>
    <row r="29" spans="1:18" ht="20.100000000000001" customHeight="1">
      <c r="A29">
        <v>22</v>
      </c>
      <c r="B29" s="56">
        <v>22</v>
      </c>
      <c r="C29" s="108" t="s">
        <v>317</v>
      </c>
      <c r="D29" s="58" t="s">
        <v>351</v>
      </c>
      <c r="E29" s="59" t="s">
        <v>100</v>
      </c>
      <c r="F29" s="96" t="s">
        <v>340</v>
      </c>
      <c r="G29" s="96" t="s">
        <v>206</v>
      </c>
      <c r="H29" s="60"/>
      <c r="I29" s="61"/>
      <c r="J29" s="61"/>
      <c r="K29" s="61"/>
      <c r="L29" s="61"/>
      <c r="M29" s="61"/>
      <c r="N29" s="61"/>
      <c r="O29" s="183" t="s">
        <v>86</v>
      </c>
      <c r="P29" s="184"/>
      <c r="Q29" s="185"/>
      <c r="R29" t="s">
        <v>434</v>
      </c>
    </row>
    <row r="30" spans="1:18" ht="20.100000000000001" customHeight="1">
      <c r="A30">
        <v>23</v>
      </c>
      <c r="B30" s="56">
        <v>23</v>
      </c>
      <c r="C30" s="108" t="s">
        <v>221</v>
      </c>
      <c r="D30" s="58" t="s">
        <v>166</v>
      </c>
      <c r="E30" s="59" t="s">
        <v>109</v>
      </c>
      <c r="F30" s="96" t="s">
        <v>340</v>
      </c>
      <c r="G30" s="96" t="s">
        <v>189</v>
      </c>
      <c r="H30" s="60"/>
      <c r="I30" s="61"/>
      <c r="J30" s="61"/>
      <c r="K30" s="61"/>
      <c r="L30" s="61"/>
      <c r="M30" s="61"/>
      <c r="N30" s="61"/>
      <c r="O30" s="183" t="s">
        <v>86</v>
      </c>
      <c r="P30" s="184"/>
      <c r="Q30" s="185"/>
      <c r="R30" t="s">
        <v>434</v>
      </c>
    </row>
    <row r="31" spans="1:18" ht="20.100000000000001" customHeight="1">
      <c r="A31">
        <v>24</v>
      </c>
      <c r="B31" s="56">
        <v>24</v>
      </c>
      <c r="C31" s="108" t="s">
        <v>258</v>
      </c>
      <c r="D31" s="58" t="s">
        <v>352</v>
      </c>
      <c r="E31" s="59" t="s">
        <v>107</v>
      </c>
      <c r="F31" s="96" t="s">
        <v>340</v>
      </c>
      <c r="G31" s="96" t="s">
        <v>206</v>
      </c>
      <c r="H31" s="60"/>
      <c r="I31" s="61"/>
      <c r="J31" s="61"/>
      <c r="K31" s="61"/>
      <c r="L31" s="61"/>
      <c r="M31" s="61"/>
      <c r="N31" s="61"/>
      <c r="O31" s="183" t="s">
        <v>86</v>
      </c>
      <c r="P31" s="184"/>
      <c r="Q31" s="185"/>
      <c r="R31" t="s">
        <v>434</v>
      </c>
    </row>
    <row r="32" spans="1:18" ht="20.100000000000001" customHeight="1">
      <c r="A32">
        <v>25</v>
      </c>
      <c r="B32" s="56">
        <v>25</v>
      </c>
      <c r="C32" s="108" t="s">
        <v>225</v>
      </c>
      <c r="D32" s="58" t="s">
        <v>353</v>
      </c>
      <c r="E32" s="59" t="s">
        <v>108</v>
      </c>
      <c r="F32" s="96" t="s">
        <v>340</v>
      </c>
      <c r="G32" s="96" t="s">
        <v>202</v>
      </c>
      <c r="H32" s="60"/>
      <c r="I32" s="61"/>
      <c r="J32" s="61"/>
      <c r="K32" s="61"/>
      <c r="L32" s="61"/>
      <c r="M32" s="61"/>
      <c r="N32" s="61"/>
      <c r="O32" s="183" t="s">
        <v>86</v>
      </c>
      <c r="P32" s="184"/>
      <c r="Q32" s="185"/>
      <c r="R32" t="s">
        <v>434</v>
      </c>
    </row>
    <row r="33" spans="1:19" ht="20.100000000000001" customHeight="1">
      <c r="A33">
        <v>26</v>
      </c>
      <c r="B33" s="56">
        <v>26</v>
      </c>
      <c r="C33" s="108" t="s">
        <v>259</v>
      </c>
      <c r="D33" s="58" t="s">
        <v>354</v>
      </c>
      <c r="E33" s="59" t="s">
        <v>108</v>
      </c>
      <c r="F33" s="96" t="s">
        <v>340</v>
      </c>
      <c r="G33" s="96" t="s">
        <v>206</v>
      </c>
      <c r="H33" s="60"/>
      <c r="I33" s="61"/>
      <c r="J33" s="61"/>
      <c r="K33" s="61"/>
      <c r="L33" s="61"/>
      <c r="M33" s="61"/>
      <c r="N33" s="61"/>
      <c r="O33" s="183" t="s">
        <v>86</v>
      </c>
      <c r="P33" s="184"/>
      <c r="Q33" s="185"/>
      <c r="R33" t="s">
        <v>434</v>
      </c>
    </row>
    <row r="34" spans="1:19" ht="20.100000000000001" customHeight="1">
      <c r="A34">
        <v>27</v>
      </c>
      <c r="B34" s="56">
        <v>27</v>
      </c>
      <c r="C34" s="108" t="s">
        <v>309</v>
      </c>
      <c r="D34" s="58" t="s">
        <v>355</v>
      </c>
      <c r="E34" s="59" t="s">
        <v>108</v>
      </c>
      <c r="F34" s="96" t="s">
        <v>340</v>
      </c>
      <c r="G34" s="96" t="s">
        <v>209</v>
      </c>
      <c r="H34" s="60"/>
      <c r="I34" s="61"/>
      <c r="J34" s="61"/>
      <c r="K34" s="61"/>
      <c r="L34" s="61"/>
      <c r="M34" s="61"/>
      <c r="N34" s="61"/>
      <c r="O34" s="183" t="s">
        <v>86</v>
      </c>
      <c r="P34" s="184"/>
      <c r="Q34" s="185"/>
      <c r="R34" t="s">
        <v>434</v>
      </c>
    </row>
    <row r="35" spans="1:19" ht="20.100000000000001" customHeight="1">
      <c r="A35">
        <v>28</v>
      </c>
      <c r="B35" s="56">
        <v>28</v>
      </c>
      <c r="C35" s="108" t="s">
        <v>323</v>
      </c>
      <c r="D35" s="58" t="s">
        <v>163</v>
      </c>
      <c r="E35" s="59" t="s">
        <v>80</v>
      </c>
      <c r="F35" s="96" t="s">
        <v>340</v>
      </c>
      <c r="G35" s="96" t="s">
        <v>190</v>
      </c>
      <c r="H35" s="60"/>
      <c r="I35" s="61"/>
      <c r="J35" s="61"/>
      <c r="K35" s="61"/>
      <c r="L35" s="61"/>
      <c r="M35" s="61"/>
      <c r="N35" s="61"/>
      <c r="O35" s="183" t="s">
        <v>86</v>
      </c>
      <c r="P35" s="184"/>
      <c r="Q35" s="185"/>
      <c r="R35" t="s">
        <v>434</v>
      </c>
    </row>
    <row r="36" spans="1:19" ht="20.100000000000001" customHeight="1">
      <c r="A36">
        <v>29</v>
      </c>
      <c r="B36" s="56">
        <v>29</v>
      </c>
      <c r="C36" s="108" t="s">
        <v>329</v>
      </c>
      <c r="D36" s="58" t="s">
        <v>356</v>
      </c>
      <c r="E36" s="59" t="s">
        <v>80</v>
      </c>
      <c r="F36" s="96" t="s">
        <v>340</v>
      </c>
      <c r="G36" s="96" t="s">
        <v>208</v>
      </c>
      <c r="H36" s="60"/>
      <c r="I36" s="61"/>
      <c r="J36" s="61"/>
      <c r="K36" s="61"/>
      <c r="L36" s="61"/>
      <c r="M36" s="61"/>
      <c r="N36" s="61"/>
      <c r="O36" s="183" t="s">
        <v>86</v>
      </c>
      <c r="P36" s="184"/>
      <c r="Q36" s="185"/>
      <c r="R36" t="s">
        <v>434</v>
      </c>
    </row>
    <row r="37" spans="1:19" ht="20.100000000000001" customHeight="1">
      <c r="A37">
        <v>30</v>
      </c>
      <c r="B37" s="63">
        <v>30</v>
      </c>
      <c r="C37" s="108" t="s">
        <v>310</v>
      </c>
      <c r="D37" s="58" t="s">
        <v>174</v>
      </c>
      <c r="E37" s="59" t="s">
        <v>150</v>
      </c>
      <c r="F37" s="96" t="s">
        <v>340</v>
      </c>
      <c r="G37" s="96" t="s">
        <v>209</v>
      </c>
      <c r="H37" s="64"/>
      <c r="I37" s="65"/>
      <c r="J37" s="65"/>
      <c r="K37" s="65"/>
      <c r="L37" s="65"/>
      <c r="M37" s="65"/>
      <c r="N37" s="65"/>
      <c r="O37" s="183" t="s">
        <v>86</v>
      </c>
      <c r="P37" s="184"/>
      <c r="Q37" s="185"/>
      <c r="R37" t="s">
        <v>434</v>
      </c>
    </row>
    <row r="38" spans="1:19" ht="23.25" customHeight="1">
      <c r="A38">
        <v>0</v>
      </c>
      <c r="B38" s="66" t="s">
        <v>71</v>
      </c>
      <c r="C38" s="109"/>
      <c r="D38" s="68"/>
      <c r="E38" s="69"/>
      <c r="F38" s="97"/>
      <c r="G38" s="97"/>
      <c r="H38" s="71"/>
      <c r="I38" s="72"/>
      <c r="J38" s="72"/>
      <c r="K38" s="72"/>
      <c r="L38" s="72"/>
      <c r="M38" s="72"/>
      <c r="N38" s="72"/>
      <c r="O38" s="62"/>
      <c r="P38" s="62"/>
      <c r="Q38" s="62"/>
    </row>
    <row r="39" spans="1:19" ht="20.100000000000001" customHeight="1">
      <c r="A39">
        <v>0</v>
      </c>
      <c r="B39" s="73" t="s">
        <v>89</v>
      </c>
      <c r="C39" s="110"/>
      <c r="D39" s="75"/>
      <c r="E39" s="76"/>
      <c r="F39" s="98"/>
      <c r="G39" s="98"/>
      <c r="H39" s="78"/>
      <c r="I39" s="79"/>
      <c r="J39" s="79"/>
      <c r="K39" s="79"/>
      <c r="L39" s="79"/>
      <c r="M39" s="79"/>
      <c r="N39" s="79"/>
      <c r="O39" s="80"/>
      <c r="P39" s="80"/>
      <c r="Q39" s="80"/>
    </row>
    <row r="40" spans="1:19" ht="18.75" customHeight="1">
      <c r="A40">
        <v>0</v>
      </c>
      <c r="B40" s="81"/>
      <c r="C40" s="110"/>
      <c r="D40" s="75"/>
      <c r="E40" s="76"/>
      <c r="F40" s="98"/>
      <c r="G40" s="98"/>
      <c r="H40" s="78"/>
      <c r="I40" s="79"/>
      <c r="J40" s="79"/>
      <c r="K40" s="79"/>
      <c r="L40" s="79"/>
      <c r="M40" s="79"/>
      <c r="N40" s="79"/>
      <c r="O40" s="80"/>
      <c r="P40" s="80"/>
      <c r="Q40" s="80"/>
    </row>
    <row r="41" spans="1:19" ht="18" customHeight="1">
      <c r="A41">
        <v>0</v>
      </c>
      <c r="B41" s="81"/>
      <c r="C41" s="110"/>
      <c r="D41" s="75"/>
      <c r="E41" s="76"/>
      <c r="F41" s="98"/>
      <c r="G41" s="98"/>
      <c r="H41" s="78"/>
      <c r="I41" s="79"/>
      <c r="J41" s="79"/>
      <c r="K41" s="79"/>
      <c r="L41" s="79"/>
      <c r="M41" s="79"/>
      <c r="N41" s="79"/>
      <c r="O41" s="80"/>
      <c r="P41" s="80"/>
      <c r="Q41" s="80"/>
    </row>
    <row r="42" spans="1:19" ht="8.25" customHeight="1">
      <c r="A42">
        <v>0</v>
      </c>
      <c r="B42" s="81"/>
      <c r="C42" s="110"/>
      <c r="D42" s="75"/>
      <c r="E42" s="76"/>
      <c r="F42" s="98"/>
      <c r="G42" s="98"/>
      <c r="H42" s="78"/>
      <c r="I42" s="79"/>
      <c r="J42" s="79"/>
      <c r="K42" s="79"/>
      <c r="L42" s="79"/>
      <c r="M42" s="79"/>
      <c r="N42" s="79"/>
      <c r="O42" s="80"/>
      <c r="P42" s="80"/>
      <c r="Q42" s="80"/>
    </row>
    <row r="43" spans="1:19" ht="20.100000000000001" customHeight="1">
      <c r="A43">
        <v>0</v>
      </c>
      <c r="C43" s="111" t="s">
        <v>88</v>
      </c>
      <c r="D43" s="75"/>
      <c r="E43" s="76"/>
      <c r="F43" s="98"/>
      <c r="G43" s="98"/>
      <c r="H43" s="78"/>
      <c r="I43" s="79"/>
      <c r="J43" s="79"/>
      <c r="K43" s="79"/>
      <c r="L43" s="79"/>
      <c r="M43" s="79"/>
      <c r="N43" s="79"/>
      <c r="O43" s="80"/>
      <c r="P43" s="80"/>
      <c r="Q43" s="80"/>
    </row>
    <row r="44" spans="1:19" ht="13.5" customHeight="1">
      <c r="A44">
        <v>0</v>
      </c>
      <c r="B44" s="82"/>
      <c r="C44" s="110"/>
      <c r="D44" s="75"/>
      <c r="E44" s="76"/>
      <c r="F44" s="98"/>
      <c r="G44" s="98"/>
      <c r="H44" s="100" t="s">
        <v>50</v>
      </c>
      <c r="I44" s="101">
        <v>3</v>
      </c>
      <c r="J44" s="101"/>
      <c r="K44" s="101"/>
      <c r="L44" s="101"/>
      <c r="M44" s="79"/>
      <c r="N44" s="104" t="s">
        <v>50</v>
      </c>
      <c r="O44" s="105">
        <v>2</v>
      </c>
      <c r="Q44" s="102"/>
      <c r="R44" s="92"/>
      <c r="S44" s="92"/>
    </row>
    <row r="45" spans="1:19" ht="20.100000000000001" customHeight="1">
      <c r="A45">
        <v>31</v>
      </c>
      <c r="B45" s="83">
        <v>31</v>
      </c>
      <c r="C45" s="112" t="s">
        <v>267</v>
      </c>
      <c r="D45" s="85" t="s">
        <v>357</v>
      </c>
      <c r="E45" s="86" t="s">
        <v>150</v>
      </c>
      <c r="F45" s="99" t="s">
        <v>340</v>
      </c>
      <c r="G45" s="99" t="s">
        <v>206</v>
      </c>
      <c r="H45" s="87"/>
      <c r="I45" s="88"/>
      <c r="J45" s="88"/>
      <c r="K45" s="88"/>
      <c r="L45" s="88"/>
      <c r="M45" s="88"/>
      <c r="N45" s="88"/>
      <c r="O45" s="193" t="s">
        <v>86</v>
      </c>
      <c r="P45" s="194"/>
      <c r="Q45" s="195"/>
      <c r="R45" t="s">
        <v>434</v>
      </c>
    </row>
    <row r="46" spans="1:19" ht="20.100000000000001" customHeight="1">
      <c r="A46">
        <v>32</v>
      </c>
      <c r="B46" s="56">
        <v>32</v>
      </c>
      <c r="C46" s="108" t="s">
        <v>298</v>
      </c>
      <c r="D46" s="58" t="s">
        <v>176</v>
      </c>
      <c r="E46" s="59" t="s">
        <v>83</v>
      </c>
      <c r="F46" s="96" t="s">
        <v>340</v>
      </c>
      <c r="G46" s="96" t="s">
        <v>208</v>
      </c>
      <c r="H46" s="60"/>
      <c r="I46" s="61"/>
      <c r="J46" s="61"/>
      <c r="K46" s="61"/>
      <c r="L46" s="61"/>
      <c r="M46" s="61"/>
      <c r="N46" s="61"/>
      <c r="O46" s="183" t="s">
        <v>86</v>
      </c>
      <c r="P46" s="184"/>
      <c r="Q46" s="185"/>
      <c r="R46" t="s">
        <v>434</v>
      </c>
    </row>
    <row r="47" spans="1:19" ht="20.100000000000001" customHeight="1">
      <c r="A47">
        <v>33</v>
      </c>
      <c r="B47" s="56">
        <v>33</v>
      </c>
      <c r="C47" s="108" t="s">
        <v>273</v>
      </c>
      <c r="D47" s="58" t="s">
        <v>122</v>
      </c>
      <c r="E47" s="59" t="s">
        <v>101</v>
      </c>
      <c r="F47" s="96" t="s">
        <v>340</v>
      </c>
      <c r="G47" s="96" t="s">
        <v>206</v>
      </c>
      <c r="H47" s="60"/>
      <c r="I47" s="61"/>
      <c r="J47" s="61"/>
      <c r="K47" s="61"/>
      <c r="L47" s="61"/>
      <c r="M47" s="61"/>
      <c r="N47" s="61"/>
      <c r="O47" s="183" t="s">
        <v>86</v>
      </c>
      <c r="P47" s="184"/>
      <c r="Q47" s="185"/>
      <c r="R47" t="s">
        <v>434</v>
      </c>
    </row>
    <row r="48" spans="1:19" ht="20.100000000000001" customHeight="1">
      <c r="A48">
        <v>34</v>
      </c>
      <c r="B48" s="56">
        <v>34</v>
      </c>
      <c r="C48" s="108" t="s">
        <v>300</v>
      </c>
      <c r="D48" s="58" t="s">
        <v>358</v>
      </c>
      <c r="E48" s="59" t="s">
        <v>101</v>
      </c>
      <c r="F48" s="96" t="s">
        <v>340</v>
      </c>
      <c r="G48" s="96" t="s">
        <v>208</v>
      </c>
      <c r="H48" s="60"/>
      <c r="I48" s="61"/>
      <c r="J48" s="61"/>
      <c r="K48" s="61"/>
      <c r="L48" s="61"/>
      <c r="M48" s="61"/>
      <c r="N48" s="61"/>
      <c r="O48" s="183" t="s">
        <v>86</v>
      </c>
      <c r="P48" s="184"/>
      <c r="Q48" s="185"/>
      <c r="R48" t="s">
        <v>434</v>
      </c>
    </row>
    <row r="49" spans="1:18" ht="20.100000000000001" customHeight="1">
      <c r="A49">
        <v>35</v>
      </c>
      <c r="B49" s="56">
        <v>35</v>
      </c>
      <c r="C49" s="108" t="s">
        <v>337</v>
      </c>
      <c r="D49" s="58" t="s">
        <v>359</v>
      </c>
      <c r="E49" s="59" t="s">
        <v>82</v>
      </c>
      <c r="F49" s="96" t="s">
        <v>340</v>
      </c>
      <c r="G49" s="96" t="s">
        <v>203</v>
      </c>
      <c r="H49" s="60"/>
      <c r="I49" s="61"/>
      <c r="J49" s="61"/>
      <c r="K49" s="61"/>
      <c r="L49" s="61"/>
      <c r="M49" s="61"/>
      <c r="N49" s="61"/>
      <c r="O49" s="183" t="s">
        <v>86</v>
      </c>
      <c r="P49" s="184"/>
      <c r="Q49" s="185"/>
      <c r="R49" t="s">
        <v>434</v>
      </c>
    </row>
    <row r="50" spans="1:18" ht="20.100000000000001" customHeight="1">
      <c r="A50">
        <v>36</v>
      </c>
      <c r="B50" s="56">
        <v>36</v>
      </c>
      <c r="C50" s="108" t="s">
        <v>312</v>
      </c>
      <c r="D50" s="58" t="s">
        <v>114</v>
      </c>
      <c r="E50" s="59" t="s">
        <v>82</v>
      </c>
      <c r="F50" s="96" t="s">
        <v>340</v>
      </c>
      <c r="G50" s="96" t="s">
        <v>209</v>
      </c>
      <c r="H50" s="60"/>
      <c r="I50" s="61"/>
      <c r="J50" s="61"/>
      <c r="K50" s="61"/>
      <c r="L50" s="61"/>
      <c r="M50" s="61"/>
      <c r="N50" s="61"/>
      <c r="O50" s="183" t="s">
        <v>86</v>
      </c>
      <c r="P50" s="184"/>
      <c r="Q50" s="185"/>
      <c r="R50" t="s">
        <v>434</v>
      </c>
    </row>
    <row r="51" spans="1:18" ht="20.100000000000001" customHeight="1">
      <c r="A51">
        <v>37</v>
      </c>
      <c r="B51" s="56">
        <v>37</v>
      </c>
      <c r="C51" s="108" t="s">
        <v>274</v>
      </c>
      <c r="D51" s="58" t="s">
        <v>360</v>
      </c>
      <c r="E51" s="59" t="s">
        <v>82</v>
      </c>
      <c r="F51" s="96" t="s">
        <v>340</v>
      </c>
      <c r="G51" s="96" t="s">
        <v>206</v>
      </c>
      <c r="H51" s="60"/>
      <c r="I51" s="61"/>
      <c r="J51" s="61"/>
      <c r="K51" s="61"/>
      <c r="L51" s="61"/>
      <c r="M51" s="61"/>
      <c r="N51" s="61"/>
      <c r="O51" s="183" t="s">
        <v>86</v>
      </c>
      <c r="P51" s="184"/>
      <c r="Q51" s="185"/>
      <c r="R51" t="s">
        <v>434</v>
      </c>
    </row>
    <row r="52" spans="1:18" ht="20.100000000000001" customHeight="1">
      <c r="A52">
        <v>38</v>
      </c>
      <c r="B52" s="56">
        <v>38</v>
      </c>
      <c r="C52" s="108" t="s">
        <v>314</v>
      </c>
      <c r="D52" s="58" t="s">
        <v>361</v>
      </c>
      <c r="E52" s="59" t="s">
        <v>148</v>
      </c>
      <c r="F52" s="96" t="s">
        <v>340</v>
      </c>
      <c r="G52" s="96" t="s">
        <v>209</v>
      </c>
      <c r="H52" s="60"/>
      <c r="I52" s="61"/>
      <c r="J52" s="61"/>
      <c r="K52" s="61"/>
      <c r="L52" s="61"/>
      <c r="M52" s="61"/>
      <c r="N52" s="61"/>
      <c r="O52" s="183" t="s">
        <v>86</v>
      </c>
      <c r="P52" s="184"/>
      <c r="Q52" s="185"/>
      <c r="R52" t="s">
        <v>434</v>
      </c>
    </row>
    <row r="53" spans="1:18" ht="20.100000000000001" customHeight="1">
      <c r="A53">
        <v>39</v>
      </c>
      <c r="B53" s="56">
        <v>39</v>
      </c>
      <c r="C53" s="108" t="s">
        <v>278</v>
      </c>
      <c r="D53" s="58" t="s">
        <v>362</v>
      </c>
      <c r="E53" s="59" t="s">
        <v>148</v>
      </c>
      <c r="F53" s="96" t="s">
        <v>340</v>
      </c>
      <c r="G53" s="96" t="s">
        <v>206</v>
      </c>
      <c r="H53" s="60"/>
      <c r="I53" s="61"/>
      <c r="J53" s="61"/>
      <c r="K53" s="61"/>
      <c r="L53" s="61"/>
      <c r="M53" s="61"/>
      <c r="N53" s="61"/>
      <c r="O53" s="183" t="s">
        <v>86</v>
      </c>
      <c r="P53" s="184"/>
      <c r="Q53" s="185"/>
      <c r="R53" t="s">
        <v>434</v>
      </c>
    </row>
    <row r="54" spans="1:18" ht="20.100000000000001" customHeight="1">
      <c r="A54">
        <v>40</v>
      </c>
      <c r="B54" s="56">
        <v>40</v>
      </c>
      <c r="C54" s="108" t="s">
        <v>315</v>
      </c>
      <c r="D54" s="58" t="s">
        <v>363</v>
      </c>
      <c r="E54" s="59" t="s">
        <v>144</v>
      </c>
      <c r="F54" s="96" t="s">
        <v>340</v>
      </c>
      <c r="G54" s="96" t="s">
        <v>209</v>
      </c>
      <c r="H54" s="60"/>
      <c r="I54" s="61"/>
      <c r="J54" s="61"/>
      <c r="K54" s="61"/>
      <c r="L54" s="61"/>
      <c r="M54" s="61"/>
      <c r="N54" s="61"/>
      <c r="O54" s="183" t="s">
        <v>86</v>
      </c>
      <c r="P54" s="184"/>
      <c r="Q54" s="185"/>
      <c r="R54" t="s">
        <v>434</v>
      </c>
    </row>
    <row r="55" spans="1:18" ht="20.100000000000001" customHeight="1">
      <c r="A55">
        <v>41</v>
      </c>
      <c r="B55" s="56">
        <v>41</v>
      </c>
      <c r="C55" s="108" t="s">
        <v>318</v>
      </c>
      <c r="D55" s="58" t="s">
        <v>364</v>
      </c>
      <c r="E55" s="59" t="s">
        <v>128</v>
      </c>
      <c r="F55" s="96" t="s">
        <v>340</v>
      </c>
      <c r="G55" s="96" t="s">
        <v>206</v>
      </c>
      <c r="H55" s="60"/>
      <c r="I55" s="61"/>
      <c r="J55" s="61"/>
      <c r="K55" s="61"/>
      <c r="L55" s="61"/>
      <c r="M55" s="61"/>
      <c r="N55" s="61"/>
      <c r="O55" s="183" t="s">
        <v>86</v>
      </c>
      <c r="P55" s="184"/>
      <c r="Q55" s="185"/>
      <c r="R55" t="s">
        <v>434</v>
      </c>
    </row>
    <row r="56" spans="1:18" ht="20.100000000000001" customHeight="1">
      <c r="A56">
        <v>42</v>
      </c>
      <c r="B56" s="56">
        <v>42</v>
      </c>
      <c r="C56" s="108" t="s">
        <v>302</v>
      </c>
      <c r="D56" s="58" t="s">
        <v>179</v>
      </c>
      <c r="E56" s="59" t="s">
        <v>111</v>
      </c>
      <c r="F56" s="96" t="s">
        <v>340</v>
      </c>
      <c r="G56" s="96" t="s">
        <v>208</v>
      </c>
      <c r="H56" s="60"/>
      <c r="I56" s="61"/>
      <c r="J56" s="61"/>
      <c r="K56" s="61"/>
      <c r="L56" s="61"/>
      <c r="M56" s="61"/>
      <c r="N56" s="61"/>
      <c r="O56" s="183" t="s">
        <v>86</v>
      </c>
      <c r="P56" s="184"/>
      <c r="Q56" s="185"/>
      <c r="R56" t="s">
        <v>434</v>
      </c>
    </row>
    <row r="57" spans="1:18" ht="20.100000000000001" customHeight="1">
      <c r="A57">
        <v>0</v>
      </c>
      <c r="B57" s="56">
        <v>43</v>
      </c>
      <c r="C57" s="108" t="s">
        <v>86</v>
      </c>
      <c r="D57" s="58" t="s">
        <v>86</v>
      </c>
      <c r="E57" s="59" t="s">
        <v>86</v>
      </c>
      <c r="F57" s="96" t="s">
        <v>86</v>
      </c>
      <c r="G57" s="96" t="s">
        <v>86</v>
      </c>
      <c r="H57" s="60"/>
      <c r="I57" s="61"/>
      <c r="J57" s="61"/>
      <c r="K57" s="61"/>
      <c r="L57" s="61"/>
      <c r="M57" s="61"/>
      <c r="N57" s="61"/>
      <c r="O57" s="183" t="s">
        <v>86</v>
      </c>
      <c r="P57" s="184"/>
      <c r="Q57" s="185"/>
      <c r="R57" t="s">
        <v>434</v>
      </c>
    </row>
    <row r="58" spans="1:18" ht="20.100000000000001" customHeight="1">
      <c r="A58">
        <v>0</v>
      </c>
      <c r="B58" s="56">
        <v>44</v>
      </c>
      <c r="C58" s="108" t="s">
        <v>86</v>
      </c>
      <c r="D58" s="58" t="s">
        <v>86</v>
      </c>
      <c r="E58" s="59" t="s">
        <v>86</v>
      </c>
      <c r="F58" s="96" t="s">
        <v>86</v>
      </c>
      <c r="G58" s="96" t="s">
        <v>86</v>
      </c>
      <c r="H58" s="60"/>
      <c r="I58" s="61"/>
      <c r="J58" s="61"/>
      <c r="K58" s="61"/>
      <c r="L58" s="61"/>
      <c r="M58" s="61"/>
      <c r="N58" s="61"/>
      <c r="O58" s="183" t="s">
        <v>86</v>
      </c>
      <c r="P58" s="184"/>
      <c r="Q58" s="185"/>
      <c r="R58" t="s">
        <v>434</v>
      </c>
    </row>
    <row r="59" spans="1:18" ht="20.100000000000001" customHeight="1">
      <c r="A59">
        <v>0</v>
      </c>
      <c r="B59" s="56">
        <v>45</v>
      </c>
      <c r="C59" s="108" t="s">
        <v>86</v>
      </c>
      <c r="D59" s="58" t="s">
        <v>86</v>
      </c>
      <c r="E59" s="59" t="s">
        <v>86</v>
      </c>
      <c r="F59" s="96" t="s">
        <v>86</v>
      </c>
      <c r="G59" s="96" t="s">
        <v>86</v>
      </c>
      <c r="H59" s="60"/>
      <c r="I59" s="61"/>
      <c r="J59" s="61"/>
      <c r="K59" s="61"/>
      <c r="L59" s="61"/>
      <c r="M59" s="61"/>
      <c r="N59" s="61"/>
      <c r="O59" s="183" t="s">
        <v>86</v>
      </c>
      <c r="P59" s="184"/>
      <c r="Q59" s="185"/>
      <c r="R59" t="s">
        <v>434</v>
      </c>
    </row>
    <row r="60" spans="1:18" ht="20.100000000000001" customHeight="1">
      <c r="A60">
        <v>0</v>
      </c>
      <c r="B60" s="56">
        <v>46</v>
      </c>
      <c r="C60" s="108" t="s">
        <v>86</v>
      </c>
      <c r="D60" s="58" t="s">
        <v>86</v>
      </c>
      <c r="E60" s="59" t="s">
        <v>86</v>
      </c>
      <c r="F60" s="96" t="s">
        <v>86</v>
      </c>
      <c r="G60" s="96" t="s">
        <v>86</v>
      </c>
      <c r="H60" s="60"/>
      <c r="I60" s="61"/>
      <c r="J60" s="61"/>
      <c r="K60" s="61"/>
      <c r="L60" s="61"/>
      <c r="M60" s="61"/>
      <c r="N60" s="61"/>
      <c r="O60" s="183" t="s">
        <v>86</v>
      </c>
      <c r="P60" s="184"/>
      <c r="Q60" s="185"/>
      <c r="R60" t="s">
        <v>434</v>
      </c>
    </row>
    <row r="61" spans="1:18" ht="20.100000000000001" customHeight="1">
      <c r="A61">
        <v>0</v>
      </c>
      <c r="B61" s="56">
        <v>47</v>
      </c>
      <c r="C61" s="108" t="s">
        <v>86</v>
      </c>
      <c r="D61" s="58" t="s">
        <v>86</v>
      </c>
      <c r="E61" s="59" t="s">
        <v>86</v>
      </c>
      <c r="F61" s="96" t="s">
        <v>86</v>
      </c>
      <c r="G61" s="96" t="s">
        <v>86</v>
      </c>
      <c r="H61" s="60"/>
      <c r="I61" s="61"/>
      <c r="J61" s="61"/>
      <c r="K61" s="61"/>
      <c r="L61" s="61"/>
      <c r="M61" s="61"/>
      <c r="N61" s="61"/>
      <c r="O61" s="183" t="s">
        <v>86</v>
      </c>
      <c r="P61" s="184"/>
      <c r="Q61" s="185"/>
      <c r="R61" t="s">
        <v>434</v>
      </c>
    </row>
    <row r="62" spans="1:18" ht="20.100000000000001" customHeight="1">
      <c r="A62">
        <v>0</v>
      </c>
      <c r="B62" s="56">
        <v>48</v>
      </c>
      <c r="C62" s="108" t="s">
        <v>86</v>
      </c>
      <c r="D62" s="58" t="s">
        <v>86</v>
      </c>
      <c r="E62" s="59" t="s">
        <v>86</v>
      </c>
      <c r="F62" s="96" t="s">
        <v>86</v>
      </c>
      <c r="G62" s="96" t="s">
        <v>86</v>
      </c>
      <c r="H62" s="60"/>
      <c r="I62" s="61"/>
      <c r="J62" s="61"/>
      <c r="K62" s="61"/>
      <c r="L62" s="61"/>
      <c r="M62" s="61"/>
      <c r="N62" s="61"/>
      <c r="O62" s="183" t="s">
        <v>86</v>
      </c>
      <c r="P62" s="184"/>
      <c r="Q62" s="185"/>
      <c r="R62" t="s">
        <v>434</v>
      </c>
    </row>
    <row r="63" spans="1:18" ht="20.100000000000001" customHeight="1">
      <c r="A63">
        <v>0</v>
      </c>
      <c r="B63" s="56">
        <v>49</v>
      </c>
      <c r="C63" s="108" t="s">
        <v>86</v>
      </c>
      <c r="D63" s="58" t="s">
        <v>86</v>
      </c>
      <c r="E63" s="59" t="s">
        <v>86</v>
      </c>
      <c r="F63" s="96" t="s">
        <v>86</v>
      </c>
      <c r="G63" s="96" t="s">
        <v>86</v>
      </c>
      <c r="H63" s="60"/>
      <c r="I63" s="61"/>
      <c r="J63" s="61"/>
      <c r="K63" s="61"/>
      <c r="L63" s="61"/>
      <c r="M63" s="61"/>
      <c r="N63" s="61"/>
      <c r="O63" s="183" t="s">
        <v>86</v>
      </c>
      <c r="P63" s="184"/>
      <c r="Q63" s="185"/>
      <c r="R63" t="s">
        <v>434</v>
      </c>
    </row>
    <row r="64" spans="1:18" ht="20.100000000000001" customHeight="1">
      <c r="A64">
        <v>0</v>
      </c>
      <c r="B64" s="56">
        <v>50</v>
      </c>
      <c r="C64" s="108" t="s">
        <v>86</v>
      </c>
      <c r="D64" s="58" t="s">
        <v>86</v>
      </c>
      <c r="E64" s="59" t="s">
        <v>86</v>
      </c>
      <c r="F64" s="96" t="s">
        <v>86</v>
      </c>
      <c r="G64" s="96" t="s">
        <v>86</v>
      </c>
      <c r="H64" s="60"/>
      <c r="I64" s="61"/>
      <c r="J64" s="61"/>
      <c r="K64" s="61"/>
      <c r="L64" s="61"/>
      <c r="M64" s="61"/>
      <c r="N64" s="61"/>
      <c r="O64" s="183" t="s">
        <v>86</v>
      </c>
      <c r="P64" s="184"/>
      <c r="Q64" s="185"/>
      <c r="R64" t="s">
        <v>434</v>
      </c>
    </row>
    <row r="65" spans="1:18" ht="20.100000000000001" customHeight="1">
      <c r="A65">
        <v>0</v>
      </c>
      <c r="B65" s="56">
        <v>51</v>
      </c>
      <c r="C65" s="108" t="s">
        <v>86</v>
      </c>
      <c r="D65" s="58" t="s">
        <v>86</v>
      </c>
      <c r="E65" s="59" t="s">
        <v>86</v>
      </c>
      <c r="F65" s="96" t="s">
        <v>86</v>
      </c>
      <c r="G65" s="96" t="s">
        <v>86</v>
      </c>
      <c r="H65" s="60"/>
      <c r="I65" s="61"/>
      <c r="J65" s="61"/>
      <c r="K65" s="61"/>
      <c r="L65" s="61"/>
      <c r="M65" s="61"/>
      <c r="N65" s="61"/>
      <c r="O65" s="183" t="s">
        <v>86</v>
      </c>
      <c r="P65" s="184"/>
      <c r="Q65" s="185"/>
      <c r="R65" t="s">
        <v>434</v>
      </c>
    </row>
    <row r="66" spans="1:18" ht="20.100000000000001" customHeight="1">
      <c r="A66">
        <v>0</v>
      </c>
      <c r="B66" s="56">
        <v>52</v>
      </c>
      <c r="C66" s="108" t="s">
        <v>86</v>
      </c>
      <c r="D66" s="58" t="s">
        <v>86</v>
      </c>
      <c r="E66" s="59" t="s">
        <v>86</v>
      </c>
      <c r="F66" s="96" t="s">
        <v>86</v>
      </c>
      <c r="G66" s="96" t="s">
        <v>86</v>
      </c>
      <c r="H66" s="60"/>
      <c r="I66" s="61"/>
      <c r="J66" s="61"/>
      <c r="K66" s="61"/>
      <c r="L66" s="61"/>
      <c r="M66" s="61"/>
      <c r="N66" s="61"/>
      <c r="O66" s="183" t="s">
        <v>86</v>
      </c>
      <c r="P66" s="184"/>
      <c r="Q66" s="185"/>
      <c r="R66" t="s">
        <v>434</v>
      </c>
    </row>
    <row r="67" spans="1:18" ht="20.100000000000001" customHeight="1">
      <c r="A67">
        <v>0</v>
      </c>
      <c r="B67" s="56">
        <v>53</v>
      </c>
      <c r="C67" s="108" t="s">
        <v>86</v>
      </c>
      <c r="D67" s="58" t="s">
        <v>86</v>
      </c>
      <c r="E67" s="59" t="s">
        <v>86</v>
      </c>
      <c r="F67" s="96" t="s">
        <v>86</v>
      </c>
      <c r="G67" s="96" t="s">
        <v>86</v>
      </c>
      <c r="H67" s="60"/>
      <c r="I67" s="61"/>
      <c r="J67" s="61"/>
      <c r="K67" s="61"/>
      <c r="L67" s="61"/>
      <c r="M67" s="61"/>
      <c r="N67" s="61"/>
      <c r="O67" s="183" t="s">
        <v>86</v>
      </c>
      <c r="P67" s="184"/>
      <c r="Q67" s="185"/>
      <c r="R67" t="s">
        <v>434</v>
      </c>
    </row>
    <row r="68" spans="1:18" ht="20.100000000000001" customHeight="1">
      <c r="A68">
        <v>0</v>
      </c>
      <c r="B68" s="56">
        <v>54</v>
      </c>
      <c r="C68" s="108" t="s">
        <v>86</v>
      </c>
      <c r="D68" s="58" t="s">
        <v>86</v>
      </c>
      <c r="E68" s="59" t="s">
        <v>86</v>
      </c>
      <c r="F68" s="96" t="s">
        <v>86</v>
      </c>
      <c r="G68" s="96" t="s">
        <v>86</v>
      </c>
      <c r="H68" s="60"/>
      <c r="I68" s="61"/>
      <c r="J68" s="61"/>
      <c r="K68" s="61"/>
      <c r="L68" s="61"/>
      <c r="M68" s="61"/>
      <c r="N68" s="61"/>
      <c r="O68" s="183" t="s">
        <v>86</v>
      </c>
      <c r="P68" s="184"/>
      <c r="Q68" s="185"/>
      <c r="R68" t="s">
        <v>434</v>
      </c>
    </row>
    <row r="69" spans="1:18" ht="20.100000000000001" customHeight="1">
      <c r="A69">
        <v>0</v>
      </c>
      <c r="B69" s="56">
        <v>55</v>
      </c>
      <c r="C69" s="108" t="s">
        <v>86</v>
      </c>
      <c r="D69" s="58" t="s">
        <v>86</v>
      </c>
      <c r="E69" s="59" t="s">
        <v>86</v>
      </c>
      <c r="F69" s="96" t="s">
        <v>86</v>
      </c>
      <c r="G69" s="96" t="s">
        <v>86</v>
      </c>
      <c r="H69" s="60"/>
      <c r="I69" s="61"/>
      <c r="J69" s="61"/>
      <c r="K69" s="61"/>
      <c r="L69" s="61"/>
      <c r="M69" s="61"/>
      <c r="N69" s="61"/>
      <c r="O69" s="183" t="s">
        <v>86</v>
      </c>
      <c r="P69" s="184"/>
      <c r="Q69" s="185"/>
      <c r="R69" t="s">
        <v>434</v>
      </c>
    </row>
    <row r="70" spans="1:18" ht="20.100000000000001" customHeight="1">
      <c r="A70">
        <v>0</v>
      </c>
      <c r="B70" s="56">
        <v>56</v>
      </c>
      <c r="C70" s="108" t="s">
        <v>86</v>
      </c>
      <c r="D70" s="58" t="s">
        <v>86</v>
      </c>
      <c r="E70" s="59" t="s">
        <v>86</v>
      </c>
      <c r="F70" s="96" t="s">
        <v>86</v>
      </c>
      <c r="G70" s="96" t="s">
        <v>86</v>
      </c>
      <c r="H70" s="60"/>
      <c r="I70" s="61"/>
      <c r="J70" s="61"/>
      <c r="K70" s="61"/>
      <c r="L70" s="61"/>
      <c r="M70" s="61"/>
      <c r="N70" s="61"/>
      <c r="O70" s="183" t="s">
        <v>86</v>
      </c>
      <c r="P70" s="184"/>
      <c r="Q70" s="185"/>
      <c r="R70" t="s">
        <v>434</v>
      </c>
    </row>
    <row r="71" spans="1:18" ht="20.100000000000001" customHeight="1">
      <c r="A71">
        <v>0</v>
      </c>
      <c r="B71" s="56">
        <v>57</v>
      </c>
      <c r="C71" s="108" t="s">
        <v>86</v>
      </c>
      <c r="D71" s="58" t="s">
        <v>86</v>
      </c>
      <c r="E71" s="59" t="s">
        <v>86</v>
      </c>
      <c r="F71" s="96" t="s">
        <v>86</v>
      </c>
      <c r="G71" s="96" t="s">
        <v>86</v>
      </c>
      <c r="H71" s="60"/>
      <c r="I71" s="61"/>
      <c r="J71" s="61"/>
      <c r="K71" s="61"/>
      <c r="L71" s="61"/>
      <c r="M71" s="61"/>
      <c r="N71" s="61"/>
      <c r="O71" s="183" t="s">
        <v>86</v>
      </c>
      <c r="P71" s="184"/>
      <c r="Q71" s="185"/>
      <c r="R71" t="s">
        <v>434</v>
      </c>
    </row>
    <row r="72" spans="1:18" ht="20.100000000000001" customHeight="1">
      <c r="A72">
        <v>0</v>
      </c>
      <c r="B72" s="56">
        <v>58</v>
      </c>
      <c r="C72" s="108" t="s">
        <v>86</v>
      </c>
      <c r="D72" s="58" t="s">
        <v>86</v>
      </c>
      <c r="E72" s="59" t="s">
        <v>86</v>
      </c>
      <c r="F72" s="96" t="s">
        <v>86</v>
      </c>
      <c r="G72" s="96" t="s">
        <v>86</v>
      </c>
      <c r="H72" s="60"/>
      <c r="I72" s="61"/>
      <c r="J72" s="61"/>
      <c r="K72" s="61"/>
      <c r="L72" s="61"/>
      <c r="M72" s="61"/>
      <c r="N72" s="61"/>
      <c r="O72" s="183" t="s">
        <v>86</v>
      </c>
      <c r="P72" s="184"/>
      <c r="Q72" s="185"/>
      <c r="R72" t="s">
        <v>434</v>
      </c>
    </row>
    <row r="73" spans="1:18" ht="20.100000000000001" customHeight="1">
      <c r="A73">
        <v>0</v>
      </c>
      <c r="B73" s="56">
        <v>59</v>
      </c>
      <c r="C73" s="108" t="s">
        <v>86</v>
      </c>
      <c r="D73" s="58" t="s">
        <v>86</v>
      </c>
      <c r="E73" s="59" t="s">
        <v>86</v>
      </c>
      <c r="F73" s="96" t="s">
        <v>86</v>
      </c>
      <c r="G73" s="96" t="s">
        <v>86</v>
      </c>
      <c r="H73" s="60"/>
      <c r="I73" s="61"/>
      <c r="J73" s="61"/>
      <c r="K73" s="61"/>
      <c r="L73" s="61"/>
      <c r="M73" s="61"/>
      <c r="N73" s="61"/>
      <c r="O73" s="183" t="s">
        <v>86</v>
      </c>
      <c r="P73" s="184"/>
      <c r="Q73" s="185"/>
      <c r="R73" t="s">
        <v>434</v>
      </c>
    </row>
    <row r="74" spans="1:18" ht="20.100000000000001" customHeight="1">
      <c r="A74">
        <v>0</v>
      </c>
      <c r="B74" s="56">
        <v>60</v>
      </c>
      <c r="C74" s="108" t="s">
        <v>86</v>
      </c>
      <c r="D74" s="58" t="s">
        <v>86</v>
      </c>
      <c r="E74" s="59" t="s">
        <v>86</v>
      </c>
      <c r="F74" s="96" t="s">
        <v>86</v>
      </c>
      <c r="G74" s="96" t="s">
        <v>86</v>
      </c>
      <c r="H74" s="60"/>
      <c r="I74" s="61"/>
      <c r="J74" s="61"/>
      <c r="K74" s="61"/>
      <c r="L74" s="61"/>
      <c r="M74" s="61"/>
      <c r="N74" s="61"/>
      <c r="O74" s="183" t="s">
        <v>86</v>
      </c>
      <c r="P74" s="184"/>
      <c r="Q74" s="185"/>
      <c r="R74" t="s">
        <v>434</v>
      </c>
    </row>
    <row r="75" spans="1:18" ht="23.25" customHeight="1">
      <c r="A75">
        <v>0</v>
      </c>
      <c r="B75" s="66" t="s">
        <v>71</v>
      </c>
      <c r="C75" s="109"/>
      <c r="D75" s="68"/>
      <c r="E75" s="69"/>
      <c r="F75" s="97"/>
      <c r="G75" s="97"/>
      <c r="H75" s="71"/>
      <c r="I75" s="72"/>
      <c r="J75" s="72"/>
      <c r="K75" s="72"/>
      <c r="L75" s="72"/>
      <c r="M75" s="72"/>
      <c r="N75" s="72"/>
      <c r="O75" s="62"/>
      <c r="P75" s="62"/>
      <c r="Q75" s="62"/>
    </row>
    <row r="76" spans="1:18" ht="20.100000000000001" customHeight="1">
      <c r="A76">
        <v>0</v>
      </c>
      <c r="B76" s="73" t="s">
        <v>89</v>
      </c>
      <c r="C76" s="110"/>
      <c r="D76" s="75"/>
      <c r="E76" s="76"/>
      <c r="F76" s="98"/>
      <c r="G76" s="98"/>
      <c r="H76" s="78"/>
      <c r="I76" s="79"/>
      <c r="J76" s="79"/>
      <c r="K76" s="79"/>
      <c r="L76" s="79"/>
      <c r="M76" s="79"/>
      <c r="N76" s="79"/>
      <c r="O76" s="80"/>
      <c r="P76" s="80"/>
      <c r="Q76" s="80"/>
    </row>
    <row r="77" spans="1:18" ht="20.100000000000001" customHeight="1">
      <c r="A77">
        <v>0</v>
      </c>
      <c r="B77" s="81"/>
      <c r="C77" s="110"/>
      <c r="D77" s="75"/>
      <c r="E77" s="76"/>
      <c r="F77" s="98"/>
      <c r="G77" s="98"/>
      <c r="H77" s="78"/>
      <c r="I77" s="79"/>
      <c r="J77" s="79"/>
      <c r="K77" s="79"/>
      <c r="L77" s="79"/>
      <c r="M77" s="79"/>
      <c r="N77" s="79"/>
      <c r="O77" s="80"/>
      <c r="P77" s="80"/>
      <c r="Q77" s="80"/>
    </row>
    <row r="78" spans="1:18" ht="18" customHeight="1">
      <c r="A78">
        <v>0</v>
      </c>
      <c r="B78" s="81"/>
      <c r="C78" s="110"/>
      <c r="D78" s="75"/>
      <c r="E78" s="76"/>
      <c r="F78" s="98"/>
      <c r="G78" s="98"/>
      <c r="H78" s="78"/>
      <c r="I78" s="79"/>
      <c r="J78" s="79"/>
      <c r="K78" s="79"/>
      <c r="L78" s="79"/>
      <c r="M78" s="79"/>
      <c r="N78" s="79"/>
      <c r="O78" s="80"/>
      <c r="P78" s="80"/>
      <c r="Q78" s="80"/>
    </row>
    <row r="79" spans="1:18" ht="8.25" customHeight="1">
      <c r="A79">
        <v>0</v>
      </c>
      <c r="B79" s="81"/>
      <c r="C79" s="110"/>
      <c r="D79" s="75"/>
      <c r="E79" s="76"/>
      <c r="F79" s="98"/>
      <c r="G79" s="98"/>
      <c r="H79" s="78"/>
      <c r="I79" s="79"/>
      <c r="J79" s="79"/>
      <c r="K79" s="79"/>
      <c r="L79" s="79"/>
      <c r="M79" s="79"/>
      <c r="N79" s="79"/>
      <c r="O79" s="80"/>
      <c r="P79" s="80"/>
      <c r="Q79" s="80"/>
    </row>
    <row r="80" spans="1:18" ht="20.100000000000001" customHeight="1">
      <c r="A80">
        <v>0</v>
      </c>
      <c r="B80" s="82"/>
      <c r="C80" s="111" t="s">
        <v>88</v>
      </c>
      <c r="D80" s="75"/>
      <c r="E80" s="76"/>
      <c r="F80" s="98"/>
      <c r="G80" s="98"/>
      <c r="H80" s="78"/>
      <c r="I80" s="79"/>
      <c r="J80" s="79"/>
      <c r="K80" s="79"/>
      <c r="L80" s="79"/>
      <c r="M80" s="79"/>
      <c r="N80" s="79"/>
      <c r="O80" s="80"/>
      <c r="P80" s="80"/>
      <c r="Q80" s="80"/>
    </row>
    <row r="81" spans="1:16" ht="12.75" customHeight="1">
      <c r="A81">
        <v>0</v>
      </c>
      <c r="B81" s="82"/>
      <c r="C81" s="110"/>
      <c r="D81" s="75"/>
      <c r="E81" s="76"/>
      <c r="F81" s="98"/>
      <c r="G81" s="98"/>
      <c r="H81" s="100" t="s">
        <v>50</v>
      </c>
      <c r="I81" s="101">
        <v>3</v>
      </c>
      <c r="J81" s="101"/>
      <c r="K81" s="101"/>
      <c r="L81" s="101"/>
      <c r="M81" s="79"/>
      <c r="N81" s="91" t="s">
        <v>51</v>
      </c>
      <c r="O81" s="103">
        <v>2</v>
      </c>
      <c r="P81" s="80"/>
    </row>
  </sheetData>
  <mergeCells count="76">
    <mergeCell ref="O71:Q71"/>
    <mergeCell ref="O72:Q72"/>
    <mergeCell ref="O73:Q73"/>
    <mergeCell ref="O74:Q74"/>
    <mergeCell ref="O65:Q65"/>
    <mergeCell ref="O66:Q66"/>
    <mergeCell ref="O67:Q67"/>
    <mergeCell ref="O68:Q68"/>
    <mergeCell ref="O69:Q69"/>
    <mergeCell ref="O70:Q70"/>
    <mergeCell ref="O59:Q59"/>
    <mergeCell ref="O60:Q60"/>
    <mergeCell ref="O61:Q61"/>
    <mergeCell ref="O62:Q62"/>
    <mergeCell ref="O63:Q63"/>
    <mergeCell ref="O64:Q64"/>
    <mergeCell ref="O53:Q53"/>
    <mergeCell ref="O54:Q54"/>
    <mergeCell ref="O55:Q55"/>
    <mergeCell ref="O56:Q56"/>
    <mergeCell ref="O57:Q57"/>
    <mergeCell ref="O58:Q58"/>
    <mergeCell ref="O47:Q47"/>
    <mergeCell ref="O48:Q48"/>
    <mergeCell ref="O49:Q49"/>
    <mergeCell ref="O50:Q50"/>
    <mergeCell ref="O51:Q51"/>
    <mergeCell ref="O52:Q52"/>
    <mergeCell ref="O34:Q34"/>
    <mergeCell ref="O35:Q35"/>
    <mergeCell ref="O36:Q36"/>
    <mergeCell ref="O37:Q37"/>
    <mergeCell ref="O45:Q45"/>
    <mergeCell ref="O46:Q46"/>
    <mergeCell ref="O28:Q28"/>
    <mergeCell ref="O29:Q29"/>
    <mergeCell ref="O30:Q30"/>
    <mergeCell ref="O31:Q31"/>
    <mergeCell ref="O32:Q32"/>
    <mergeCell ref="O33:Q33"/>
    <mergeCell ref="O22:Q22"/>
    <mergeCell ref="O23:Q23"/>
    <mergeCell ref="O24:Q24"/>
    <mergeCell ref="O25:Q25"/>
    <mergeCell ref="O26:Q26"/>
    <mergeCell ref="O27:Q27"/>
    <mergeCell ref="O16:Q16"/>
    <mergeCell ref="O17:Q17"/>
    <mergeCell ref="O18:Q18"/>
    <mergeCell ref="O19:Q19"/>
    <mergeCell ref="O20:Q20"/>
    <mergeCell ref="O21:Q21"/>
    <mergeCell ref="O10:Q10"/>
    <mergeCell ref="O11:Q11"/>
    <mergeCell ref="O12:Q12"/>
    <mergeCell ref="O13:Q13"/>
    <mergeCell ref="O14:Q14"/>
    <mergeCell ref="O15:Q15"/>
    <mergeCell ref="H6:H7"/>
    <mergeCell ref="I6:I7"/>
    <mergeCell ref="J6:N6"/>
    <mergeCell ref="O6:Q7"/>
    <mergeCell ref="O8:Q8"/>
    <mergeCell ref="O9:Q9"/>
    <mergeCell ref="B6:B7"/>
    <mergeCell ref="C6:C7"/>
    <mergeCell ref="D6:D7"/>
    <mergeCell ref="E6:E7"/>
    <mergeCell ref="F6:F7"/>
    <mergeCell ref="G6:G7"/>
    <mergeCell ref="C1:D1"/>
    <mergeCell ref="F1:N1"/>
    <mergeCell ref="C2:D2"/>
    <mergeCell ref="F2:N2"/>
    <mergeCell ref="D3:N3"/>
    <mergeCell ref="B4:N4"/>
  </mergeCells>
  <conditionalFormatting sqref="A8:A81">
    <cfRule type="cellIs" dxfId="8" priority="1" stopIfTrue="1" operator="equal">
      <formula>0</formula>
    </cfRule>
  </conditionalFormatting>
  <conditionalFormatting sqref="G6:G37 O8:Q43 N44:O44 Q44 G45:G74 N81:P81">
    <cfRule type="cellIs" dxfId="7" priority="3" stopIfTrue="1" operator="equal">
      <formula>0</formula>
    </cfRule>
  </conditionalFormatting>
  <conditionalFormatting sqref="O45:Q80">
    <cfRule type="cellIs" dxfId="6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9B4E7-1AC0-4EBD-A1A2-A460E27ECFCE}">
  <dimension ref="A1:S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4.140625" customWidth="1"/>
    <col min="9" max="9" width="6.42578125" customWidth="1"/>
    <col min="10" max="10" width="3.42578125" customWidth="1"/>
    <col min="11" max="11" width="3.5703125" customWidth="1"/>
    <col min="12" max="12" width="3.7109375" customWidth="1"/>
    <col min="13" max="13" width="4.28515625" customWidth="1"/>
    <col min="14" max="14" width="8.28515625" customWidth="1"/>
    <col min="15" max="15" width="5" customWidth="1"/>
    <col min="16" max="16" width="0.7109375" customWidth="1"/>
    <col min="17" max="17" width="1.5703125" customWidth="1"/>
    <col min="18" max="18" width="9.140625" hidden="1" customWidth="1"/>
  </cols>
  <sheetData>
    <row r="1" spans="1:18" s="47" customFormat="1">
      <c r="C1" s="196" t="s">
        <v>57</v>
      </c>
      <c r="D1" s="196"/>
      <c r="E1" s="48"/>
      <c r="F1" s="180" t="s">
        <v>215</v>
      </c>
      <c r="G1" s="180"/>
      <c r="H1" s="180"/>
      <c r="I1" s="180"/>
      <c r="J1" s="180"/>
      <c r="K1" s="180"/>
      <c r="L1" s="180"/>
      <c r="M1" s="180"/>
      <c r="N1" s="180"/>
      <c r="O1" s="49" t="s">
        <v>429</v>
      </c>
    </row>
    <row r="2" spans="1:18" s="47" customFormat="1">
      <c r="C2" s="196" t="s">
        <v>213</v>
      </c>
      <c r="D2" s="196"/>
      <c r="E2" s="50" t="s">
        <v>435</v>
      </c>
      <c r="F2" s="197" t="s">
        <v>431</v>
      </c>
      <c r="G2" s="197"/>
      <c r="H2" s="197"/>
      <c r="I2" s="197"/>
      <c r="J2" s="197"/>
      <c r="K2" s="197"/>
      <c r="L2" s="197"/>
      <c r="M2" s="197"/>
      <c r="N2" s="197"/>
      <c r="O2" s="51" t="s">
        <v>60</v>
      </c>
      <c r="P2" s="52" t="s">
        <v>61</v>
      </c>
      <c r="Q2" s="52">
        <v>1</v>
      </c>
    </row>
    <row r="3" spans="1:18" s="53" customFormat="1" ht="18.75" customHeight="1">
      <c r="C3" s="54" t="s">
        <v>338</v>
      </c>
      <c r="D3" s="181" t="s">
        <v>432</v>
      </c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51" t="s">
        <v>62</v>
      </c>
      <c r="P3" s="51" t="s">
        <v>61</v>
      </c>
      <c r="Q3" s="51">
        <v>2</v>
      </c>
    </row>
    <row r="4" spans="1:18" s="53" customFormat="1" ht="18.75" customHeight="1">
      <c r="B4" s="182" t="s">
        <v>436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51" t="s">
        <v>63</v>
      </c>
      <c r="P4" s="51" t="s">
        <v>61</v>
      </c>
      <c r="Q4" s="51">
        <v>1</v>
      </c>
    </row>
    <row r="5" spans="1:18" ht="9" customHeight="1"/>
    <row r="6" spans="1:18" ht="15" customHeight="1">
      <c r="B6" s="176" t="s">
        <v>4</v>
      </c>
      <c r="C6" s="177" t="s">
        <v>64</v>
      </c>
      <c r="D6" s="178" t="s">
        <v>9</v>
      </c>
      <c r="E6" s="179" t="s">
        <v>10</v>
      </c>
      <c r="F6" s="177" t="s">
        <v>75</v>
      </c>
      <c r="G6" s="177" t="s">
        <v>76</v>
      </c>
      <c r="H6" s="205" t="s">
        <v>178</v>
      </c>
      <c r="I6" s="177" t="s">
        <v>67</v>
      </c>
      <c r="J6" s="203"/>
      <c r="K6" s="203"/>
      <c r="L6" s="203"/>
      <c r="M6" s="203"/>
      <c r="N6" s="204"/>
      <c r="O6" s="187" t="s">
        <v>68</v>
      </c>
      <c r="P6" s="188"/>
      <c r="Q6" s="189"/>
    </row>
    <row r="7" spans="1:18" ht="27" customHeight="1">
      <c r="B7" s="176"/>
      <c r="C7" s="176"/>
      <c r="D7" s="178"/>
      <c r="E7" s="179"/>
      <c r="F7" s="176"/>
      <c r="G7" s="176"/>
      <c r="H7" s="206"/>
      <c r="I7" s="176"/>
      <c r="J7" s="107" t="s">
        <v>92</v>
      </c>
      <c r="K7" s="106" t="s">
        <v>90</v>
      </c>
      <c r="L7" s="106" t="s">
        <v>91</v>
      </c>
      <c r="M7" s="113" t="s">
        <v>69</v>
      </c>
      <c r="N7" s="113" t="s">
        <v>70</v>
      </c>
      <c r="O7" s="190"/>
      <c r="P7" s="191"/>
      <c r="Q7" s="192"/>
    </row>
    <row r="8" spans="1:18" ht="20.100000000000001" customHeight="1">
      <c r="A8">
        <v>43</v>
      </c>
      <c r="B8" s="56">
        <v>1</v>
      </c>
      <c r="C8" s="108" t="s">
        <v>319</v>
      </c>
      <c r="D8" s="58" t="s">
        <v>365</v>
      </c>
      <c r="E8" s="59" t="s">
        <v>145</v>
      </c>
      <c r="F8" s="96" t="s">
        <v>340</v>
      </c>
      <c r="G8" s="96" t="s">
        <v>202</v>
      </c>
      <c r="H8" s="60"/>
      <c r="I8" s="61"/>
      <c r="J8" s="61"/>
      <c r="K8" s="61"/>
      <c r="L8" s="61"/>
      <c r="M8" s="61"/>
      <c r="N8" s="61"/>
      <c r="O8" s="193" t="s">
        <v>86</v>
      </c>
      <c r="P8" s="194"/>
      <c r="Q8" s="195"/>
      <c r="R8" t="s">
        <v>434</v>
      </c>
    </row>
    <row r="9" spans="1:18" ht="20.100000000000001" customHeight="1">
      <c r="A9">
        <v>44</v>
      </c>
      <c r="B9" s="56">
        <v>2</v>
      </c>
      <c r="C9" s="108" t="s">
        <v>285</v>
      </c>
      <c r="D9" s="58" t="s">
        <v>168</v>
      </c>
      <c r="E9" s="59" t="s">
        <v>102</v>
      </c>
      <c r="F9" s="96" t="s">
        <v>340</v>
      </c>
      <c r="G9" s="96" t="s">
        <v>206</v>
      </c>
      <c r="H9" s="60"/>
      <c r="I9" s="61"/>
      <c r="J9" s="61"/>
      <c r="K9" s="61"/>
      <c r="L9" s="61"/>
      <c r="M9" s="61"/>
      <c r="N9" s="61"/>
      <c r="O9" s="183" t="s">
        <v>86</v>
      </c>
      <c r="P9" s="184"/>
      <c r="Q9" s="185"/>
      <c r="R9" t="s">
        <v>434</v>
      </c>
    </row>
    <row r="10" spans="1:18" ht="20.100000000000001" customHeight="1">
      <c r="A10">
        <v>45</v>
      </c>
      <c r="B10" s="56">
        <v>3</v>
      </c>
      <c r="C10" s="108" t="s">
        <v>305</v>
      </c>
      <c r="D10" s="58" t="s">
        <v>366</v>
      </c>
      <c r="E10" s="59" t="s">
        <v>79</v>
      </c>
      <c r="F10" s="96" t="s">
        <v>340</v>
      </c>
      <c r="G10" s="96" t="s">
        <v>208</v>
      </c>
      <c r="H10" s="60"/>
      <c r="I10" s="61"/>
      <c r="J10" s="61"/>
      <c r="K10" s="61"/>
      <c r="L10" s="61"/>
      <c r="M10" s="61"/>
      <c r="N10" s="61"/>
      <c r="O10" s="183" t="s">
        <v>86</v>
      </c>
      <c r="P10" s="184"/>
      <c r="Q10" s="185"/>
      <c r="R10" t="s">
        <v>434</v>
      </c>
    </row>
    <row r="11" spans="1:18" ht="20.100000000000001" customHeight="1">
      <c r="A11">
        <v>46</v>
      </c>
      <c r="B11" s="56">
        <v>4</v>
      </c>
      <c r="C11" s="108" t="s">
        <v>307</v>
      </c>
      <c r="D11" s="58" t="s">
        <v>367</v>
      </c>
      <c r="E11" s="59" t="s">
        <v>121</v>
      </c>
      <c r="F11" s="96" t="s">
        <v>340</v>
      </c>
      <c r="G11" s="96" t="s">
        <v>205</v>
      </c>
      <c r="H11" s="60"/>
      <c r="I11" s="61"/>
      <c r="J11" s="61"/>
      <c r="K11" s="61"/>
      <c r="L11" s="61"/>
      <c r="M11" s="61"/>
      <c r="N11" s="61"/>
      <c r="O11" s="183" t="s">
        <v>86</v>
      </c>
      <c r="P11" s="184"/>
      <c r="Q11" s="185"/>
      <c r="R11" t="s">
        <v>434</v>
      </c>
    </row>
    <row r="12" spans="1:18" ht="20.100000000000001" customHeight="1">
      <c r="A12">
        <v>47</v>
      </c>
      <c r="B12" s="56">
        <v>5</v>
      </c>
      <c r="C12" s="108" t="s">
        <v>231</v>
      </c>
      <c r="D12" s="58" t="s">
        <v>368</v>
      </c>
      <c r="E12" s="59" t="s">
        <v>95</v>
      </c>
      <c r="F12" s="96" t="s">
        <v>340</v>
      </c>
      <c r="G12" s="96" t="s">
        <v>203</v>
      </c>
      <c r="H12" s="60"/>
      <c r="I12" s="61"/>
      <c r="J12" s="61"/>
      <c r="K12" s="61"/>
      <c r="L12" s="61"/>
      <c r="M12" s="61"/>
      <c r="N12" s="61"/>
      <c r="O12" s="183" t="s">
        <v>86</v>
      </c>
      <c r="P12" s="184"/>
      <c r="Q12" s="185"/>
      <c r="R12" t="s">
        <v>434</v>
      </c>
    </row>
    <row r="13" spans="1:18" ht="20.100000000000001" customHeight="1">
      <c r="A13">
        <v>48</v>
      </c>
      <c r="B13" s="56">
        <v>6</v>
      </c>
      <c r="C13" s="108" t="s">
        <v>288</v>
      </c>
      <c r="D13" s="58" t="s">
        <v>369</v>
      </c>
      <c r="E13" s="59" t="s">
        <v>141</v>
      </c>
      <c r="F13" s="96" t="s">
        <v>370</v>
      </c>
      <c r="G13" s="96" t="s">
        <v>208</v>
      </c>
      <c r="H13" s="60"/>
      <c r="I13" s="61"/>
      <c r="J13" s="61"/>
      <c r="K13" s="61"/>
      <c r="L13" s="61"/>
      <c r="M13" s="61"/>
      <c r="N13" s="61"/>
      <c r="O13" s="183" t="s">
        <v>86</v>
      </c>
      <c r="P13" s="184"/>
      <c r="Q13" s="185"/>
      <c r="R13" t="s">
        <v>434</v>
      </c>
    </row>
    <row r="14" spans="1:18" ht="20.100000000000001" customHeight="1">
      <c r="A14">
        <v>49</v>
      </c>
      <c r="B14" s="56">
        <v>7</v>
      </c>
      <c r="C14" s="108" t="s">
        <v>289</v>
      </c>
      <c r="D14" s="58" t="s">
        <v>157</v>
      </c>
      <c r="E14" s="59" t="s">
        <v>99</v>
      </c>
      <c r="F14" s="96" t="s">
        <v>370</v>
      </c>
      <c r="G14" s="96" t="s">
        <v>208</v>
      </c>
      <c r="H14" s="60"/>
      <c r="I14" s="61"/>
      <c r="J14" s="61"/>
      <c r="K14" s="61"/>
      <c r="L14" s="61"/>
      <c r="M14" s="61"/>
      <c r="N14" s="61"/>
      <c r="O14" s="183" t="s">
        <v>86</v>
      </c>
      <c r="P14" s="184"/>
      <c r="Q14" s="185"/>
      <c r="R14" t="s">
        <v>434</v>
      </c>
    </row>
    <row r="15" spans="1:18" ht="20.100000000000001" customHeight="1">
      <c r="A15">
        <v>50</v>
      </c>
      <c r="B15" s="56">
        <v>8</v>
      </c>
      <c r="C15" s="108" t="s">
        <v>233</v>
      </c>
      <c r="D15" s="58" t="s">
        <v>371</v>
      </c>
      <c r="E15" s="59" t="s">
        <v>139</v>
      </c>
      <c r="F15" s="96" t="s">
        <v>370</v>
      </c>
      <c r="G15" s="96" t="s">
        <v>206</v>
      </c>
      <c r="H15" s="60"/>
      <c r="I15" s="61"/>
      <c r="J15" s="61"/>
      <c r="K15" s="61"/>
      <c r="L15" s="61"/>
      <c r="M15" s="61"/>
      <c r="N15" s="61"/>
      <c r="O15" s="183" t="s">
        <v>86</v>
      </c>
      <c r="P15" s="184"/>
      <c r="Q15" s="185"/>
      <c r="R15" t="s">
        <v>434</v>
      </c>
    </row>
    <row r="16" spans="1:18" ht="20.100000000000001" customHeight="1">
      <c r="A16">
        <v>51</v>
      </c>
      <c r="B16" s="56">
        <v>9</v>
      </c>
      <c r="C16" s="108" t="s">
        <v>291</v>
      </c>
      <c r="D16" s="58" t="s">
        <v>372</v>
      </c>
      <c r="E16" s="59" t="s">
        <v>115</v>
      </c>
      <c r="F16" s="96" t="s">
        <v>370</v>
      </c>
      <c r="G16" s="96" t="s">
        <v>208</v>
      </c>
      <c r="H16" s="60"/>
      <c r="I16" s="61"/>
      <c r="J16" s="61"/>
      <c r="K16" s="61"/>
      <c r="L16" s="61"/>
      <c r="M16" s="61"/>
      <c r="N16" s="61"/>
      <c r="O16" s="183" t="s">
        <v>86</v>
      </c>
      <c r="P16" s="184"/>
      <c r="Q16" s="185"/>
      <c r="R16" t="s">
        <v>434</v>
      </c>
    </row>
    <row r="17" spans="1:18" ht="20.100000000000001" customHeight="1">
      <c r="A17">
        <v>52</v>
      </c>
      <c r="B17" s="56">
        <v>10</v>
      </c>
      <c r="C17" s="108" t="s">
        <v>237</v>
      </c>
      <c r="D17" s="58" t="s">
        <v>373</v>
      </c>
      <c r="E17" s="59" t="s">
        <v>152</v>
      </c>
      <c r="F17" s="96" t="s">
        <v>370</v>
      </c>
      <c r="G17" s="96" t="s">
        <v>206</v>
      </c>
      <c r="H17" s="60"/>
      <c r="I17" s="61"/>
      <c r="J17" s="61"/>
      <c r="K17" s="61"/>
      <c r="L17" s="61"/>
      <c r="M17" s="61"/>
      <c r="N17" s="61"/>
      <c r="O17" s="183" t="s">
        <v>86</v>
      </c>
      <c r="P17" s="184"/>
      <c r="Q17" s="185"/>
      <c r="R17" t="s">
        <v>434</v>
      </c>
    </row>
    <row r="18" spans="1:18" ht="20.100000000000001" customHeight="1">
      <c r="A18">
        <v>53</v>
      </c>
      <c r="B18" s="56">
        <v>11</v>
      </c>
      <c r="C18" s="108" t="s">
        <v>238</v>
      </c>
      <c r="D18" s="58" t="s">
        <v>374</v>
      </c>
      <c r="E18" s="59" t="s">
        <v>118</v>
      </c>
      <c r="F18" s="96" t="s">
        <v>370</v>
      </c>
      <c r="G18" s="96" t="s">
        <v>206</v>
      </c>
      <c r="H18" s="60"/>
      <c r="I18" s="61"/>
      <c r="J18" s="61"/>
      <c r="K18" s="61"/>
      <c r="L18" s="61"/>
      <c r="M18" s="61"/>
      <c r="N18" s="61"/>
      <c r="O18" s="183" t="s">
        <v>86</v>
      </c>
      <c r="P18" s="184"/>
      <c r="Q18" s="185"/>
      <c r="R18" t="s">
        <v>434</v>
      </c>
    </row>
    <row r="19" spans="1:18" ht="20.100000000000001" customHeight="1">
      <c r="A19">
        <v>54</v>
      </c>
      <c r="B19" s="56">
        <v>12</v>
      </c>
      <c r="C19" s="108" t="s">
        <v>239</v>
      </c>
      <c r="D19" s="58" t="s">
        <v>375</v>
      </c>
      <c r="E19" s="59" t="s">
        <v>125</v>
      </c>
      <c r="F19" s="96" t="s">
        <v>370</v>
      </c>
      <c r="G19" s="96" t="s">
        <v>206</v>
      </c>
      <c r="H19" s="60"/>
      <c r="I19" s="61"/>
      <c r="J19" s="61"/>
      <c r="K19" s="61"/>
      <c r="L19" s="61"/>
      <c r="M19" s="61"/>
      <c r="N19" s="61"/>
      <c r="O19" s="183" t="s">
        <v>86</v>
      </c>
      <c r="P19" s="184"/>
      <c r="Q19" s="185"/>
      <c r="R19" t="s">
        <v>434</v>
      </c>
    </row>
    <row r="20" spans="1:18" ht="20.100000000000001" customHeight="1">
      <c r="A20">
        <v>55</v>
      </c>
      <c r="B20" s="56">
        <v>13</v>
      </c>
      <c r="C20" s="108" t="s">
        <v>241</v>
      </c>
      <c r="D20" s="58" t="s">
        <v>180</v>
      </c>
      <c r="E20" s="59" t="s">
        <v>142</v>
      </c>
      <c r="F20" s="96" t="s">
        <v>370</v>
      </c>
      <c r="G20" s="96" t="s">
        <v>206</v>
      </c>
      <c r="H20" s="60"/>
      <c r="I20" s="61"/>
      <c r="J20" s="61"/>
      <c r="K20" s="61"/>
      <c r="L20" s="61"/>
      <c r="M20" s="61"/>
      <c r="N20" s="61"/>
      <c r="O20" s="183" t="s">
        <v>86</v>
      </c>
      <c r="P20" s="184"/>
      <c r="Q20" s="185"/>
      <c r="R20" t="s">
        <v>434</v>
      </c>
    </row>
    <row r="21" spans="1:18" ht="20.100000000000001" customHeight="1">
      <c r="A21">
        <v>56</v>
      </c>
      <c r="B21" s="56">
        <v>14</v>
      </c>
      <c r="C21" s="108" t="s">
        <v>217</v>
      </c>
      <c r="D21" s="58" t="s">
        <v>171</v>
      </c>
      <c r="E21" s="59" t="s">
        <v>93</v>
      </c>
      <c r="F21" s="96" t="s">
        <v>370</v>
      </c>
      <c r="G21" s="96" t="s">
        <v>209</v>
      </c>
      <c r="H21" s="60"/>
      <c r="I21" s="61"/>
      <c r="J21" s="61"/>
      <c r="K21" s="61"/>
      <c r="L21" s="61"/>
      <c r="M21" s="61"/>
      <c r="N21" s="61"/>
      <c r="O21" s="183" t="s">
        <v>86</v>
      </c>
      <c r="P21" s="184"/>
      <c r="Q21" s="185"/>
      <c r="R21" t="s">
        <v>434</v>
      </c>
    </row>
    <row r="22" spans="1:18" ht="20.100000000000001" customHeight="1">
      <c r="A22">
        <v>57</v>
      </c>
      <c r="B22" s="56">
        <v>15</v>
      </c>
      <c r="C22" s="108" t="s">
        <v>294</v>
      </c>
      <c r="D22" s="58" t="s">
        <v>376</v>
      </c>
      <c r="E22" s="59" t="s">
        <v>143</v>
      </c>
      <c r="F22" s="96" t="s">
        <v>370</v>
      </c>
      <c r="G22" s="96" t="s">
        <v>208</v>
      </c>
      <c r="H22" s="60"/>
      <c r="I22" s="61"/>
      <c r="J22" s="61"/>
      <c r="K22" s="61"/>
      <c r="L22" s="61"/>
      <c r="M22" s="61"/>
      <c r="N22" s="61"/>
      <c r="O22" s="183" t="s">
        <v>86</v>
      </c>
      <c r="P22" s="184"/>
      <c r="Q22" s="185"/>
      <c r="R22" t="s">
        <v>434</v>
      </c>
    </row>
    <row r="23" spans="1:18" ht="20.100000000000001" customHeight="1">
      <c r="A23">
        <v>58</v>
      </c>
      <c r="B23" s="56">
        <v>16</v>
      </c>
      <c r="C23" s="108" t="s">
        <v>320</v>
      </c>
      <c r="D23" s="58" t="s">
        <v>377</v>
      </c>
      <c r="E23" s="59" t="s">
        <v>131</v>
      </c>
      <c r="F23" s="96" t="s">
        <v>370</v>
      </c>
      <c r="G23" s="96" t="s">
        <v>206</v>
      </c>
      <c r="H23" s="60"/>
      <c r="I23" s="61"/>
      <c r="J23" s="61"/>
      <c r="K23" s="61"/>
      <c r="L23" s="61"/>
      <c r="M23" s="61"/>
      <c r="N23" s="61"/>
      <c r="O23" s="183" t="s">
        <v>86</v>
      </c>
      <c r="P23" s="184"/>
      <c r="Q23" s="185"/>
      <c r="R23" t="s">
        <v>434</v>
      </c>
    </row>
    <row r="24" spans="1:18" ht="20.100000000000001" customHeight="1">
      <c r="A24">
        <v>59</v>
      </c>
      <c r="B24" s="56">
        <v>17</v>
      </c>
      <c r="C24" s="108" t="s">
        <v>248</v>
      </c>
      <c r="D24" s="58" t="s">
        <v>378</v>
      </c>
      <c r="E24" s="59" t="s">
        <v>78</v>
      </c>
      <c r="F24" s="96" t="s">
        <v>370</v>
      </c>
      <c r="G24" s="96" t="s">
        <v>206</v>
      </c>
      <c r="H24" s="60"/>
      <c r="I24" s="61"/>
      <c r="J24" s="61"/>
      <c r="K24" s="61"/>
      <c r="L24" s="61"/>
      <c r="M24" s="61"/>
      <c r="N24" s="61"/>
      <c r="O24" s="183" t="s">
        <v>86</v>
      </c>
      <c r="P24" s="184"/>
      <c r="Q24" s="185"/>
      <c r="R24" t="s">
        <v>434</v>
      </c>
    </row>
    <row r="25" spans="1:18" ht="20.100000000000001" customHeight="1">
      <c r="A25">
        <v>60</v>
      </c>
      <c r="B25" s="56">
        <v>18</v>
      </c>
      <c r="C25" s="108" t="s">
        <v>308</v>
      </c>
      <c r="D25" s="58" t="s">
        <v>84</v>
      </c>
      <c r="E25" s="59" t="s">
        <v>117</v>
      </c>
      <c r="F25" s="96" t="s">
        <v>370</v>
      </c>
      <c r="G25" s="96" t="s">
        <v>209</v>
      </c>
      <c r="H25" s="60"/>
      <c r="I25" s="61"/>
      <c r="J25" s="61"/>
      <c r="K25" s="61"/>
      <c r="L25" s="61"/>
      <c r="M25" s="61"/>
      <c r="N25" s="61"/>
      <c r="O25" s="183" t="s">
        <v>86</v>
      </c>
      <c r="P25" s="184"/>
      <c r="Q25" s="185"/>
      <c r="R25" t="s">
        <v>434</v>
      </c>
    </row>
    <row r="26" spans="1:18" ht="20.100000000000001" customHeight="1">
      <c r="A26">
        <v>61</v>
      </c>
      <c r="B26" s="56">
        <v>19</v>
      </c>
      <c r="C26" s="108" t="s">
        <v>250</v>
      </c>
      <c r="D26" s="58" t="s">
        <v>379</v>
      </c>
      <c r="E26" s="59" t="s">
        <v>127</v>
      </c>
      <c r="F26" s="96" t="s">
        <v>370</v>
      </c>
      <c r="G26" s="96" t="s">
        <v>206</v>
      </c>
      <c r="H26" s="60"/>
      <c r="I26" s="61"/>
      <c r="J26" s="61"/>
      <c r="K26" s="61"/>
      <c r="L26" s="61"/>
      <c r="M26" s="61"/>
      <c r="N26" s="61"/>
      <c r="O26" s="183" t="s">
        <v>86</v>
      </c>
      <c r="P26" s="184"/>
      <c r="Q26" s="185"/>
      <c r="R26" t="s">
        <v>434</v>
      </c>
    </row>
    <row r="27" spans="1:18" ht="20.100000000000001" customHeight="1">
      <c r="A27">
        <v>62</v>
      </c>
      <c r="B27" s="56">
        <v>20</v>
      </c>
      <c r="C27" s="108" t="s">
        <v>335</v>
      </c>
      <c r="D27" s="58" t="s">
        <v>184</v>
      </c>
      <c r="E27" s="59" t="s">
        <v>127</v>
      </c>
      <c r="F27" s="96" t="s">
        <v>370</v>
      </c>
      <c r="G27" s="96" t="s">
        <v>209</v>
      </c>
      <c r="H27" s="60"/>
      <c r="I27" s="61"/>
      <c r="J27" s="61"/>
      <c r="K27" s="61"/>
      <c r="L27" s="61"/>
      <c r="M27" s="61"/>
      <c r="N27" s="61"/>
      <c r="O27" s="183" t="s">
        <v>86</v>
      </c>
      <c r="P27" s="184"/>
      <c r="Q27" s="185"/>
      <c r="R27" t="s">
        <v>434</v>
      </c>
    </row>
    <row r="28" spans="1:18" ht="20.100000000000001" customHeight="1">
      <c r="A28">
        <v>63</v>
      </c>
      <c r="B28" s="56">
        <v>21</v>
      </c>
      <c r="C28" s="108" t="s">
        <v>228</v>
      </c>
      <c r="D28" s="58" t="s">
        <v>380</v>
      </c>
      <c r="E28" s="59" t="s">
        <v>81</v>
      </c>
      <c r="F28" s="96" t="s">
        <v>370</v>
      </c>
      <c r="G28" s="96" t="s">
        <v>203</v>
      </c>
      <c r="H28" s="60"/>
      <c r="I28" s="61"/>
      <c r="J28" s="61"/>
      <c r="K28" s="61"/>
      <c r="L28" s="61"/>
      <c r="M28" s="61"/>
      <c r="N28" s="61"/>
      <c r="O28" s="183" t="s">
        <v>86</v>
      </c>
      <c r="P28" s="184"/>
      <c r="Q28" s="185"/>
      <c r="R28" t="s">
        <v>434</v>
      </c>
    </row>
    <row r="29" spans="1:18" ht="20.100000000000001" customHeight="1">
      <c r="A29">
        <v>64</v>
      </c>
      <c r="B29" s="56">
        <v>22</v>
      </c>
      <c r="C29" s="108" t="s">
        <v>251</v>
      </c>
      <c r="D29" s="58" t="s">
        <v>381</v>
      </c>
      <c r="E29" s="59" t="s">
        <v>81</v>
      </c>
      <c r="F29" s="96" t="s">
        <v>370</v>
      </c>
      <c r="G29" s="96" t="s">
        <v>206</v>
      </c>
      <c r="H29" s="60"/>
      <c r="I29" s="61"/>
      <c r="J29" s="61"/>
      <c r="K29" s="61"/>
      <c r="L29" s="61"/>
      <c r="M29" s="61"/>
      <c r="N29" s="61"/>
      <c r="O29" s="183" t="s">
        <v>86</v>
      </c>
      <c r="P29" s="184"/>
      <c r="Q29" s="185"/>
      <c r="R29" t="s">
        <v>434</v>
      </c>
    </row>
    <row r="30" spans="1:18" ht="20.100000000000001" customHeight="1">
      <c r="A30">
        <v>65</v>
      </c>
      <c r="B30" s="56">
        <v>23</v>
      </c>
      <c r="C30" s="108" t="s">
        <v>295</v>
      </c>
      <c r="D30" s="58" t="s">
        <v>382</v>
      </c>
      <c r="E30" s="59" t="s">
        <v>81</v>
      </c>
      <c r="F30" s="96" t="s">
        <v>370</v>
      </c>
      <c r="G30" s="96" t="s">
        <v>208</v>
      </c>
      <c r="H30" s="60"/>
      <c r="I30" s="61"/>
      <c r="J30" s="61"/>
      <c r="K30" s="61"/>
      <c r="L30" s="61"/>
      <c r="M30" s="61"/>
      <c r="N30" s="61"/>
      <c r="O30" s="183" t="s">
        <v>86</v>
      </c>
      <c r="P30" s="184"/>
      <c r="Q30" s="185"/>
      <c r="R30" t="s">
        <v>434</v>
      </c>
    </row>
    <row r="31" spans="1:18" ht="20.100000000000001" customHeight="1">
      <c r="A31">
        <v>66</v>
      </c>
      <c r="B31" s="56">
        <v>24</v>
      </c>
      <c r="C31" s="108" t="s">
        <v>322</v>
      </c>
      <c r="D31" s="58" t="s">
        <v>383</v>
      </c>
      <c r="E31" s="59" t="s">
        <v>81</v>
      </c>
      <c r="F31" s="96" t="s">
        <v>370</v>
      </c>
      <c r="G31" s="96" t="s">
        <v>206</v>
      </c>
      <c r="H31" s="60"/>
      <c r="I31" s="61"/>
      <c r="J31" s="61"/>
      <c r="K31" s="61"/>
      <c r="L31" s="61"/>
      <c r="M31" s="61"/>
      <c r="N31" s="61"/>
      <c r="O31" s="183" t="s">
        <v>86</v>
      </c>
      <c r="P31" s="184"/>
      <c r="Q31" s="185"/>
      <c r="R31" t="s">
        <v>434</v>
      </c>
    </row>
    <row r="32" spans="1:18" ht="20.100000000000001" customHeight="1">
      <c r="A32">
        <v>67</v>
      </c>
      <c r="B32" s="56">
        <v>25</v>
      </c>
      <c r="C32" s="108" t="s">
        <v>253</v>
      </c>
      <c r="D32" s="58" t="s">
        <v>384</v>
      </c>
      <c r="E32" s="59" t="s">
        <v>81</v>
      </c>
      <c r="F32" s="96" t="s">
        <v>370</v>
      </c>
      <c r="G32" s="96" t="s">
        <v>206</v>
      </c>
      <c r="H32" s="60"/>
      <c r="I32" s="61"/>
      <c r="J32" s="61"/>
      <c r="K32" s="61"/>
      <c r="L32" s="61"/>
      <c r="M32" s="61"/>
      <c r="N32" s="61"/>
      <c r="O32" s="183" t="s">
        <v>86</v>
      </c>
      <c r="P32" s="184"/>
      <c r="Q32" s="185"/>
      <c r="R32" t="s">
        <v>434</v>
      </c>
    </row>
    <row r="33" spans="1:19" ht="20.100000000000001" customHeight="1">
      <c r="A33">
        <v>68</v>
      </c>
      <c r="B33" s="56">
        <v>26</v>
      </c>
      <c r="C33" s="108" t="s">
        <v>229</v>
      </c>
      <c r="D33" s="58" t="s">
        <v>385</v>
      </c>
      <c r="E33" s="59" t="s">
        <v>97</v>
      </c>
      <c r="F33" s="96" t="s">
        <v>370</v>
      </c>
      <c r="G33" s="96" t="s">
        <v>203</v>
      </c>
      <c r="H33" s="60"/>
      <c r="I33" s="61"/>
      <c r="J33" s="61"/>
      <c r="K33" s="61"/>
      <c r="L33" s="61"/>
      <c r="M33" s="61"/>
      <c r="N33" s="61"/>
      <c r="O33" s="183" t="s">
        <v>86</v>
      </c>
      <c r="P33" s="184"/>
      <c r="Q33" s="185"/>
      <c r="R33" t="s">
        <v>434</v>
      </c>
    </row>
    <row r="34" spans="1:19" ht="20.100000000000001" customHeight="1">
      <c r="A34">
        <v>69</v>
      </c>
      <c r="B34" s="56">
        <v>27</v>
      </c>
      <c r="C34" s="108" t="s">
        <v>296</v>
      </c>
      <c r="D34" s="58" t="s">
        <v>386</v>
      </c>
      <c r="E34" s="59" t="s">
        <v>100</v>
      </c>
      <c r="F34" s="96" t="s">
        <v>370</v>
      </c>
      <c r="G34" s="96" t="s">
        <v>208</v>
      </c>
      <c r="H34" s="60"/>
      <c r="I34" s="61"/>
      <c r="J34" s="61"/>
      <c r="K34" s="61"/>
      <c r="L34" s="61"/>
      <c r="M34" s="61"/>
      <c r="N34" s="61"/>
      <c r="O34" s="183" t="s">
        <v>86</v>
      </c>
      <c r="P34" s="184"/>
      <c r="Q34" s="185"/>
      <c r="R34" t="s">
        <v>434</v>
      </c>
    </row>
    <row r="35" spans="1:19" ht="20.100000000000001" customHeight="1">
      <c r="A35">
        <v>70</v>
      </c>
      <c r="B35" s="56">
        <v>28</v>
      </c>
      <c r="C35" s="108" t="s">
        <v>256</v>
      </c>
      <c r="D35" s="58" t="s">
        <v>387</v>
      </c>
      <c r="E35" s="59" t="s">
        <v>100</v>
      </c>
      <c r="F35" s="96" t="s">
        <v>370</v>
      </c>
      <c r="G35" s="96" t="s">
        <v>206</v>
      </c>
      <c r="H35" s="60"/>
      <c r="I35" s="61"/>
      <c r="J35" s="61"/>
      <c r="K35" s="61"/>
      <c r="L35" s="61"/>
      <c r="M35" s="61"/>
      <c r="N35" s="61"/>
      <c r="O35" s="183" t="s">
        <v>86</v>
      </c>
      <c r="P35" s="184"/>
      <c r="Q35" s="185"/>
      <c r="R35" t="s">
        <v>434</v>
      </c>
    </row>
    <row r="36" spans="1:19" ht="20.100000000000001" customHeight="1">
      <c r="A36">
        <v>71</v>
      </c>
      <c r="B36" s="56">
        <v>29</v>
      </c>
      <c r="C36" s="108" t="s">
        <v>257</v>
      </c>
      <c r="D36" s="58" t="s">
        <v>388</v>
      </c>
      <c r="E36" s="59" t="s">
        <v>129</v>
      </c>
      <c r="F36" s="96" t="s">
        <v>370</v>
      </c>
      <c r="G36" s="96" t="s">
        <v>206</v>
      </c>
      <c r="H36" s="60"/>
      <c r="I36" s="61"/>
      <c r="J36" s="61"/>
      <c r="K36" s="61"/>
      <c r="L36" s="61"/>
      <c r="M36" s="61"/>
      <c r="N36" s="61"/>
      <c r="O36" s="183" t="s">
        <v>86</v>
      </c>
      <c r="P36" s="184"/>
      <c r="Q36" s="185"/>
      <c r="R36" t="s">
        <v>434</v>
      </c>
    </row>
    <row r="37" spans="1:19" ht="20.100000000000001" customHeight="1">
      <c r="A37">
        <v>72</v>
      </c>
      <c r="B37" s="63">
        <v>30</v>
      </c>
      <c r="C37" s="108" t="s">
        <v>389</v>
      </c>
      <c r="D37" s="58" t="s">
        <v>119</v>
      </c>
      <c r="E37" s="59" t="s">
        <v>107</v>
      </c>
      <c r="F37" s="96" t="s">
        <v>370</v>
      </c>
      <c r="G37" s="96" t="s">
        <v>208</v>
      </c>
      <c r="H37" s="64"/>
      <c r="I37" s="65"/>
      <c r="J37" s="65"/>
      <c r="K37" s="65"/>
      <c r="L37" s="65"/>
      <c r="M37" s="65"/>
      <c r="N37" s="65"/>
      <c r="O37" s="183" t="s">
        <v>87</v>
      </c>
      <c r="P37" s="184"/>
      <c r="Q37" s="185"/>
      <c r="R37" t="s">
        <v>434</v>
      </c>
    </row>
    <row r="38" spans="1:19" ht="23.25" customHeight="1">
      <c r="A38">
        <v>0</v>
      </c>
      <c r="B38" s="66" t="s">
        <v>71</v>
      </c>
      <c r="C38" s="109"/>
      <c r="D38" s="68"/>
      <c r="E38" s="69"/>
      <c r="F38" s="97"/>
      <c r="G38" s="97"/>
      <c r="H38" s="71"/>
      <c r="I38" s="72"/>
      <c r="J38" s="72"/>
      <c r="K38" s="72"/>
      <c r="L38" s="72"/>
      <c r="M38" s="72"/>
      <c r="N38" s="72"/>
      <c r="O38" s="62"/>
      <c r="P38" s="62"/>
      <c r="Q38" s="62"/>
    </row>
    <row r="39" spans="1:19" ht="20.100000000000001" customHeight="1">
      <c r="A39">
        <v>0</v>
      </c>
      <c r="B39" s="73" t="s">
        <v>89</v>
      </c>
      <c r="C39" s="110"/>
      <c r="D39" s="75"/>
      <c r="E39" s="76"/>
      <c r="F39" s="98"/>
      <c r="G39" s="98"/>
      <c r="H39" s="78"/>
      <c r="I39" s="79"/>
      <c r="J39" s="79"/>
      <c r="K39" s="79"/>
      <c r="L39" s="79"/>
      <c r="M39" s="79"/>
      <c r="N39" s="79"/>
      <c r="O39" s="80"/>
      <c r="P39" s="80"/>
      <c r="Q39" s="80"/>
    </row>
    <row r="40" spans="1:19" ht="18.75" customHeight="1">
      <c r="A40">
        <v>0</v>
      </c>
      <c r="B40" s="81"/>
      <c r="C40" s="110"/>
      <c r="D40" s="75"/>
      <c r="E40" s="76"/>
      <c r="F40" s="98"/>
      <c r="G40" s="98"/>
      <c r="H40" s="78"/>
      <c r="I40" s="79"/>
      <c r="J40" s="79"/>
      <c r="K40" s="79"/>
      <c r="L40" s="79"/>
      <c r="M40" s="79"/>
      <c r="N40" s="79"/>
      <c r="O40" s="80"/>
      <c r="P40" s="80"/>
      <c r="Q40" s="80"/>
    </row>
    <row r="41" spans="1:19" ht="18" customHeight="1">
      <c r="A41">
        <v>0</v>
      </c>
      <c r="B41" s="81"/>
      <c r="C41" s="110"/>
      <c r="D41" s="75"/>
      <c r="E41" s="76"/>
      <c r="F41" s="98"/>
      <c r="G41" s="98"/>
      <c r="H41" s="78"/>
      <c r="I41" s="79"/>
      <c r="J41" s="79"/>
      <c r="K41" s="79"/>
      <c r="L41" s="79"/>
      <c r="M41" s="79"/>
      <c r="N41" s="79"/>
      <c r="O41" s="80"/>
      <c r="P41" s="80"/>
      <c r="Q41" s="80"/>
    </row>
    <row r="42" spans="1:19" ht="8.25" customHeight="1">
      <c r="A42">
        <v>0</v>
      </c>
      <c r="B42" s="81"/>
      <c r="C42" s="110"/>
      <c r="D42" s="75"/>
      <c r="E42" s="76"/>
      <c r="F42" s="98"/>
      <c r="G42" s="98"/>
      <c r="H42" s="78"/>
      <c r="I42" s="79"/>
      <c r="J42" s="79"/>
      <c r="K42" s="79"/>
      <c r="L42" s="79"/>
      <c r="M42" s="79"/>
      <c r="N42" s="79"/>
      <c r="O42" s="80"/>
      <c r="P42" s="80"/>
      <c r="Q42" s="80"/>
    </row>
    <row r="43" spans="1:19" ht="20.100000000000001" customHeight="1">
      <c r="A43">
        <v>0</v>
      </c>
      <c r="C43" s="111" t="s">
        <v>88</v>
      </c>
      <c r="D43" s="75"/>
      <c r="E43" s="76"/>
      <c r="F43" s="98"/>
      <c r="G43" s="98"/>
      <c r="H43" s="78"/>
      <c r="I43" s="79"/>
      <c r="J43" s="79"/>
      <c r="K43" s="79"/>
      <c r="L43" s="79"/>
      <c r="M43" s="79"/>
      <c r="N43" s="79"/>
      <c r="O43" s="80"/>
      <c r="P43" s="80"/>
      <c r="Q43" s="80"/>
    </row>
    <row r="44" spans="1:19" ht="13.5" customHeight="1">
      <c r="A44">
        <v>0</v>
      </c>
      <c r="B44" s="82"/>
      <c r="C44" s="110"/>
      <c r="D44" s="75"/>
      <c r="E44" s="76"/>
      <c r="F44" s="98"/>
      <c r="G44" s="98"/>
      <c r="H44" s="100" t="s">
        <v>51</v>
      </c>
      <c r="I44" s="101">
        <v>3</v>
      </c>
      <c r="J44" s="101"/>
      <c r="K44" s="101"/>
      <c r="L44" s="101"/>
      <c r="M44" s="79"/>
      <c r="N44" s="104" t="s">
        <v>50</v>
      </c>
      <c r="O44" s="105">
        <v>2</v>
      </c>
      <c r="Q44" s="102"/>
      <c r="R44" s="92"/>
      <c r="S44" s="92"/>
    </row>
    <row r="45" spans="1:19" ht="20.100000000000001" customHeight="1">
      <c r="A45">
        <v>73</v>
      </c>
      <c r="B45" s="83">
        <v>31</v>
      </c>
      <c r="C45" s="112" t="s">
        <v>230</v>
      </c>
      <c r="D45" s="85" t="s">
        <v>390</v>
      </c>
      <c r="E45" s="86" t="s">
        <v>108</v>
      </c>
      <c r="F45" s="99" t="s">
        <v>370</v>
      </c>
      <c r="G45" s="99" t="s">
        <v>203</v>
      </c>
      <c r="H45" s="87"/>
      <c r="I45" s="88"/>
      <c r="J45" s="88"/>
      <c r="K45" s="88"/>
      <c r="L45" s="88"/>
      <c r="M45" s="88"/>
      <c r="N45" s="88"/>
      <c r="O45" s="193" t="s">
        <v>86</v>
      </c>
      <c r="P45" s="194"/>
      <c r="Q45" s="195"/>
      <c r="R45" t="s">
        <v>434</v>
      </c>
    </row>
    <row r="46" spans="1:19" ht="20.100000000000001" customHeight="1">
      <c r="A46">
        <v>74</v>
      </c>
      <c r="B46" s="56">
        <v>32</v>
      </c>
      <c r="C46" s="108" t="s">
        <v>261</v>
      </c>
      <c r="D46" s="58" t="s">
        <v>114</v>
      </c>
      <c r="E46" s="59" t="s">
        <v>110</v>
      </c>
      <c r="F46" s="96" t="s">
        <v>370</v>
      </c>
      <c r="G46" s="96" t="s">
        <v>206</v>
      </c>
      <c r="H46" s="60"/>
      <c r="I46" s="61"/>
      <c r="J46" s="61"/>
      <c r="K46" s="61"/>
      <c r="L46" s="61"/>
      <c r="M46" s="61"/>
      <c r="N46" s="61"/>
      <c r="O46" s="183" t="s">
        <v>86</v>
      </c>
      <c r="P46" s="184"/>
      <c r="Q46" s="185"/>
      <c r="R46" t="s">
        <v>434</v>
      </c>
    </row>
    <row r="47" spans="1:19" ht="20.100000000000001" customHeight="1">
      <c r="A47">
        <v>75</v>
      </c>
      <c r="B47" s="56">
        <v>33</v>
      </c>
      <c r="C47" s="108" t="s">
        <v>262</v>
      </c>
      <c r="D47" s="58" t="s">
        <v>160</v>
      </c>
      <c r="E47" s="59" t="s">
        <v>161</v>
      </c>
      <c r="F47" s="96" t="s">
        <v>370</v>
      </c>
      <c r="G47" s="96" t="s">
        <v>206</v>
      </c>
      <c r="H47" s="60"/>
      <c r="I47" s="61"/>
      <c r="J47" s="61"/>
      <c r="K47" s="61"/>
      <c r="L47" s="61"/>
      <c r="M47" s="61"/>
      <c r="N47" s="61"/>
      <c r="O47" s="183" t="s">
        <v>86</v>
      </c>
      <c r="P47" s="184"/>
      <c r="Q47" s="185"/>
      <c r="R47" t="s">
        <v>434</v>
      </c>
    </row>
    <row r="48" spans="1:19" ht="20.100000000000001" customHeight="1">
      <c r="A48">
        <v>76</v>
      </c>
      <c r="B48" s="56">
        <v>34</v>
      </c>
      <c r="C48" s="108" t="s">
        <v>328</v>
      </c>
      <c r="D48" s="58" t="s">
        <v>391</v>
      </c>
      <c r="E48" s="59" t="s">
        <v>138</v>
      </c>
      <c r="F48" s="96" t="s">
        <v>370</v>
      </c>
      <c r="G48" s="96" t="s">
        <v>326</v>
      </c>
      <c r="H48" s="60"/>
      <c r="I48" s="61"/>
      <c r="J48" s="61"/>
      <c r="K48" s="61"/>
      <c r="L48" s="61"/>
      <c r="M48" s="61"/>
      <c r="N48" s="61"/>
      <c r="O48" s="183" t="s">
        <v>86</v>
      </c>
      <c r="P48" s="184"/>
      <c r="Q48" s="185"/>
      <c r="R48" t="s">
        <v>434</v>
      </c>
    </row>
    <row r="49" spans="1:18" ht="20.100000000000001" customHeight="1">
      <c r="A49">
        <v>77</v>
      </c>
      <c r="B49" s="56">
        <v>35</v>
      </c>
      <c r="C49" s="108" t="s">
        <v>265</v>
      </c>
      <c r="D49" s="58" t="s">
        <v>392</v>
      </c>
      <c r="E49" s="59" t="s">
        <v>80</v>
      </c>
      <c r="F49" s="96" t="s">
        <v>370</v>
      </c>
      <c r="G49" s="96" t="s">
        <v>206</v>
      </c>
      <c r="H49" s="60"/>
      <c r="I49" s="61"/>
      <c r="J49" s="61"/>
      <c r="K49" s="61"/>
      <c r="L49" s="61"/>
      <c r="M49" s="61"/>
      <c r="N49" s="61"/>
      <c r="O49" s="183" t="s">
        <v>86</v>
      </c>
      <c r="P49" s="184"/>
      <c r="Q49" s="185"/>
      <c r="R49" t="s">
        <v>434</v>
      </c>
    </row>
    <row r="50" spans="1:18" ht="20.100000000000001" customHeight="1">
      <c r="A50">
        <v>78</v>
      </c>
      <c r="B50" s="56">
        <v>36</v>
      </c>
      <c r="C50" s="108" t="s">
        <v>266</v>
      </c>
      <c r="D50" s="58" t="s">
        <v>393</v>
      </c>
      <c r="E50" s="59" t="s">
        <v>150</v>
      </c>
      <c r="F50" s="96" t="s">
        <v>370</v>
      </c>
      <c r="G50" s="96" t="s">
        <v>206</v>
      </c>
      <c r="H50" s="60"/>
      <c r="I50" s="61"/>
      <c r="J50" s="61"/>
      <c r="K50" s="61"/>
      <c r="L50" s="61"/>
      <c r="M50" s="61"/>
      <c r="N50" s="61"/>
      <c r="O50" s="183" t="s">
        <v>86</v>
      </c>
      <c r="P50" s="184"/>
      <c r="Q50" s="185"/>
      <c r="R50" t="s">
        <v>434</v>
      </c>
    </row>
    <row r="51" spans="1:18" ht="20.100000000000001" customHeight="1">
      <c r="A51">
        <v>79</v>
      </c>
      <c r="B51" s="56">
        <v>37</v>
      </c>
      <c r="C51" s="108" t="s">
        <v>297</v>
      </c>
      <c r="D51" s="58" t="s">
        <v>394</v>
      </c>
      <c r="E51" s="59" t="s">
        <v>156</v>
      </c>
      <c r="F51" s="96" t="s">
        <v>370</v>
      </c>
      <c r="G51" s="96" t="s">
        <v>208</v>
      </c>
      <c r="H51" s="60"/>
      <c r="I51" s="61"/>
      <c r="J51" s="61"/>
      <c r="K51" s="61"/>
      <c r="L51" s="61"/>
      <c r="M51" s="61"/>
      <c r="N51" s="61"/>
      <c r="O51" s="183" t="s">
        <v>86</v>
      </c>
      <c r="P51" s="184"/>
      <c r="Q51" s="185"/>
      <c r="R51" t="s">
        <v>434</v>
      </c>
    </row>
    <row r="52" spans="1:18" ht="20.100000000000001" customHeight="1">
      <c r="A52">
        <v>80</v>
      </c>
      <c r="B52" s="56">
        <v>38</v>
      </c>
      <c r="C52" s="108" t="s">
        <v>268</v>
      </c>
      <c r="D52" s="58" t="s">
        <v>104</v>
      </c>
      <c r="E52" s="59" t="s">
        <v>105</v>
      </c>
      <c r="F52" s="96" t="s">
        <v>370</v>
      </c>
      <c r="G52" s="96" t="s">
        <v>206</v>
      </c>
      <c r="H52" s="60"/>
      <c r="I52" s="61"/>
      <c r="J52" s="61"/>
      <c r="K52" s="61"/>
      <c r="L52" s="61"/>
      <c r="M52" s="61"/>
      <c r="N52" s="61"/>
      <c r="O52" s="183" t="s">
        <v>86</v>
      </c>
      <c r="P52" s="184"/>
      <c r="Q52" s="185"/>
      <c r="R52" t="s">
        <v>434</v>
      </c>
    </row>
    <row r="53" spans="1:18" ht="20.100000000000001" customHeight="1">
      <c r="A53">
        <v>81</v>
      </c>
      <c r="B53" s="56">
        <v>39</v>
      </c>
      <c r="C53" s="108" t="s">
        <v>269</v>
      </c>
      <c r="D53" s="58" t="s">
        <v>395</v>
      </c>
      <c r="E53" s="59" t="s">
        <v>123</v>
      </c>
      <c r="F53" s="96" t="s">
        <v>370</v>
      </c>
      <c r="G53" s="96" t="s">
        <v>206</v>
      </c>
      <c r="H53" s="60"/>
      <c r="I53" s="61"/>
      <c r="J53" s="61"/>
      <c r="K53" s="61"/>
      <c r="L53" s="61"/>
      <c r="M53" s="61"/>
      <c r="N53" s="61"/>
      <c r="O53" s="183" t="s">
        <v>86</v>
      </c>
      <c r="P53" s="184"/>
      <c r="Q53" s="185"/>
      <c r="R53" t="s">
        <v>434</v>
      </c>
    </row>
    <row r="54" spans="1:18" ht="20.100000000000001" customHeight="1">
      <c r="A54">
        <v>82</v>
      </c>
      <c r="B54" s="56">
        <v>40</v>
      </c>
      <c r="C54" s="108" t="s">
        <v>270</v>
      </c>
      <c r="D54" s="58" t="s">
        <v>396</v>
      </c>
      <c r="E54" s="59" t="s">
        <v>207</v>
      </c>
      <c r="F54" s="96" t="s">
        <v>370</v>
      </c>
      <c r="G54" s="96" t="s">
        <v>206</v>
      </c>
      <c r="H54" s="60"/>
      <c r="I54" s="61"/>
      <c r="J54" s="61"/>
      <c r="K54" s="61"/>
      <c r="L54" s="61"/>
      <c r="M54" s="61"/>
      <c r="N54" s="61"/>
      <c r="O54" s="183" t="s">
        <v>86</v>
      </c>
      <c r="P54" s="184"/>
      <c r="Q54" s="185"/>
      <c r="R54" t="s">
        <v>434</v>
      </c>
    </row>
    <row r="55" spans="1:18" ht="20.100000000000001" customHeight="1">
      <c r="A55">
        <v>83</v>
      </c>
      <c r="B55" s="56">
        <v>41</v>
      </c>
      <c r="C55" s="108" t="s">
        <v>271</v>
      </c>
      <c r="D55" s="58" t="s">
        <v>181</v>
      </c>
      <c r="E55" s="59" t="s">
        <v>83</v>
      </c>
      <c r="F55" s="96" t="s">
        <v>370</v>
      </c>
      <c r="G55" s="96" t="s">
        <v>206</v>
      </c>
      <c r="H55" s="60"/>
      <c r="I55" s="61"/>
      <c r="J55" s="61"/>
      <c r="K55" s="61"/>
      <c r="L55" s="61"/>
      <c r="M55" s="61"/>
      <c r="N55" s="61"/>
      <c r="O55" s="183" t="s">
        <v>86</v>
      </c>
      <c r="P55" s="184"/>
      <c r="Q55" s="185"/>
      <c r="R55" t="s">
        <v>434</v>
      </c>
    </row>
    <row r="56" spans="1:18" ht="20.100000000000001" customHeight="1">
      <c r="A56">
        <v>0</v>
      </c>
      <c r="B56" s="56">
        <v>42</v>
      </c>
      <c r="C56" s="108" t="s">
        <v>86</v>
      </c>
      <c r="D56" s="58" t="s">
        <v>86</v>
      </c>
      <c r="E56" s="59" t="s">
        <v>86</v>
      </c>
      <c r="F56" s="96" t="s">
        <v>86</v>
      </c>
      <c r="G56" s="96" t="s">
        <v>86</v>
      </c>
      <c r="H56" s="60"/>
      <c r="I56" s="61"/>
      <c r="J56" s="61"/>
      <c r="K56" s="61"/>
      <c r="L56" s="61"/>
      <c r="M56" s="61"/>
      <c r="N56" s="61"/>
      <c r="O56" s="183" t="s">
        <v>86</v>
      </c>
      <c r="P56" s="184"/>
      <c r="Q56" s="185"/>
      <c r="R56" t="s">
        <v>434</v>
      </c>
    </row>
    <row r="57" spans="1:18" ht="20.100000000000001" customHeight="1">
      <c r="A57">
        <v>0</v>
      </c>
      <c r="B57" s="56">
        <v>43</v>
      </c>
      <c r="C57" s="108" t="s">
        <v>86</v>
      </c>
      <c r="D57" s="58" t="s">
        <v>86</v>
      </c>
      <c r="E57" s="59" t="s">
        <v>86</v>
      </c>
      <c r="F57" s="96" t="s">
        <v>86</v>
      </c>
      <c r="G57" s="96" t="s">
        <v>86</v>
      </c>
      <c r="H57" s="60"/>
      <c r="I57" s="61"/>
      <c r="J57" s="61"/>
      <c r="K57" s="61"/>
      <c r="L57" s="61"/>
      <c r="M57" s="61"/>
      <c r="N57" s="61"/>
      <c r="O57" s="183" t="s">
        <v>86</v>
      </c>
      <c r="P57" s="184"/>
      <c r="Q57" s="185"/>
      <c r="R57" t="s">
        <v>434</v>
      </c>
    </row>
    <row r="58" spans="1:18" ht="20.100000000000001" customHeight="1">
      <c r="A58">
        <v>0</v>
      </c>
      <c r="B58" s="56">
        <v>44</v>
      </c>
      <c r="C58" s="108" t="s">
        <v>86</v>
      </c>
      <c r="D58" s="58" t="s">
        <v>86</v>
      </c>
      <c r="E58" s="59" t="s">
        <v>86</v>
      </c>
      <c r="F58" s="96" t="s">
        <v>86</v>
      </c>
      <c r="G58" s="96" t="s">
        <v>86</v>
      </c>
      <c r="H58" s="60"/>
      <c r="I58" s="61"/>
      <c r="J58" s="61"/>
      <c r="K58" s="61"/>
      <c r="L58" s="61"/>
      <c r="M58" s="61"/>
      <c r="N58" s="61"/>
      <c r="O58" s="183" t="s">
        <v>86</v>
      </c>
      <c r="P58" s="184"/>
      <c r="Q58" s="185"/>
      <c r="R58" t="s">
        <v>434</v>
      </c>
    </row>
    <row r="59" spans="1:18" ht="20.100000000000001" customHeight="1">
      <c r="A59">
        <v>0</v>
      </c>
      <c r="B59" s="56">
        <v>45</v>
      </c>
      <c r="C59" s="108" t="s">
        <v>86</v>
      </c>
      <c r="D59" s="58" t="s">
        <v>86</v>
      </c>
      <c r="E59" s="59" t="s">
        <v>86</v>
      </c>
      <c r="F59" s="96" t="s">
        <v>86</v>
      </c>
      <c r="G59" s="96" t="s">
        <v>86</v>
      </c>
      <c r="H59" s="60"/>
      <c r="I59" s="61"/>
      <c r="J59" s="61"/>
      <c r="K59" s="61"/>
      <c r="L59" s="61"/>
      <c r="M59" s="61"/>
      <c r="N59" s="61"/>
      <c r="O59" s="183" t="s">
        <v>86</v>
      </c>
      <c r="P59" s="184"/>
      <c r="Q59" s="185"/>
      <c r="R59" t="s">
        <v>434</v>
      </c>
    </row>
    <row r="60" spans="1:18" ht="20.100000000000001" customHeight="1">
      <c r="A60">
        <v>0</v>
      </c>
      <c r="B60" s="56">
        <v>46</v>
      </c>
      <c r="C60" s="108" t="s">
        <v>86</v>
      </c>
      <c r="D60" s="58" t="s">
        <v>86</v>
      </c>
      <c r="E60" s="59" t="s">
        <v>86</v>
      </c>
      <c r="F60" s="96" t="s">
        <v>86</v>
      </c>
      <c r="G60" s="96" t="s">
        <v>86</v>
      </c>
      <c r="H60" s="60"/>
      <c r="I60" s="61"/>
      <c r="J60" s="61"/>
      <c r="K60" s="61"/>
      <c r="L60" s="61"/>
      <c r="M60" s="61"/>
      <c r="N60" s="61"/>
      <c r="O60" s="183" t="s">
        <v>86</v>
      </c>
      <c r="P60" s="184"/>
      <c r="Q60" s="185"/>
      <c r="R60" t="s">
        <v>434</v>
      </c>
    </row>
    <row r="61" spans="1:18" ht="20.100000000000001" customHeight="1">
      <c r="A61">
        <v>0</v>
      </c>
      <c r="B61" s="56">
        <v>47</v>
      </c>
      <c r="C61" s="108" t="s">
        <v>86</v>
      </c>
      <c r="D61" s="58" t="s">
        <v>86</v>
      </c>
      <c r="E61" s="59" t="s">
        <v>86</v>
      </c>
      <c r="F61" s="96" t="s">
        <v>86</v>
      </c>
      <c r="G61" s="96" t="s">
        <v>86</v>
      </c>
      <c r="H61" s="60"/>
      <c r="I61" s="61"/>
      <c r="J61" s="61"/>
      <c r="K61" s="61"/>
      <c r="L61" s="61"/>
      <c r="M61" s="61"/>
      <c r="N61" s="61"/>
      <c r="O61" s="183" t="s">
        <v>86</v>
      </c>
      <c r="P61" s="184"/>
      <c r="Q61" s="185"/>
      <c r="R61" t="s">
        <v>434</v>
      </c>
    </row>
    <row r="62" spans="1:18" ht="20.100000000000001" customHeight="1">
      <c r="A62">
        <v>0</v>
      </c>
      <c r="B62" s="56">
        <v>48</v>
      </c>
      <c r="C62" s="108" t="s">
        <v>86</v>
      </c>
      <c r="D62" s="58" t="s">
        <v>86</v>
      </c>
      <c r="E62" s="59" t="s">
        <v>86</v>
      </c>
      <c r="F62" s="96" t="s">
        <v>86</v>
      </c>
      <c r="G62" s="96" t="s">
        <v>86</v>
      </c>
      <c r="H62" s="60"/>
      <c r="I62" s="61"/>
      <c r="J62" s="61"/>
      <c r="K62" s="61"/>
      <c r="L62" s="61"/>
      <c r="M62" s="61"/>
      <c r="N62" s="61"/>
      <c r="O62" s="183" t="s">
        <v>86</v>
      </c>
      <c r="P62" s="184"/>
      <c r="Q62" s="185"/>
      <c r="R62" t="s">
        <v>434</v>
      </c>
    </row>
    <row r="63" spans="1:18" ht="20.100000000000001" customHeight="1">
      <c r="A63">
        <v>0</v>
      </c>
      <c r="B63" s="56">
        <v>49</v>
      </c>
      <c r="C63" s="108" t="s">
        <v>86</v>
      </c>
      <c r="D63" s="58" t="s">
        <v>86</v>
      </c>
      <c r="E63" s="59" t="s">
        <v>86</v>
      </c>
      <c r="F63" s="96" t="s">
        <v>86</v>
      </c>
      <c r="G63" s="96" t="s">
        <v>86</v>
      </c>
      <c r="H63" s="60"/>
      <c r="I63" s="61"/>
      <c r="J63" s="61"/>
      <c r="K63" s="61"/>
      <c r="L63" s="61"/>
      <c r="M63" s="61"/>
      <c r="N63" s="61"/>
      <c r="O63" s="183" t="s">
        <v>86</v>
      </c>
      <c r="P63" s="184"/>
      <c r="Q63" s="185"/>
      <c r="R63" t="s">
        <v>434</v>
      </c>
    </row>
    <row r="64" spans="1:18" ht="20.100000000000001" customHeight="1">
      <c r="A64">
        <v>0</v>
      </c>
      <c r="B64" s="56">
        <v>50</v>
      </c>
      <c r="C64" s="108" t="s">
        <v>86</v>
      </c>
      <c r="D64" s="58" t="s">
        <v>86</v>
      </c>
      <c r="E64" s="59" t="s">
        <v>86</v>
      </c>
      <c r="F64" s="96" t="s">
        <v>86</v>
      </c>
      <c r="G64" s="96" t="s">
        <v>86</v>
      </c>
      <c r="H64" s="60"/>
      <c r="I64" s="61"/>
      <c r="J64" s="61"/>
      <c r="K64" s="61"/>
      <c r="L64" s="61"/>
      <c r="M64" s="61"/>
      <c r="N64" s="61"/>
      <c r="O64" s="183" t="s">
        <v>86</v>
      </c>
      <c r="P64" s="184"/>
      <c r="Q64" s="185"/>
      <c r="R64" t="s">
        <v>434</v>
      </c>
    </row>
    <row r="65" spans="1:18" ht="20.100000000000001" customHeight="1">
      <c r="A65">
        <v>0</v>
      </c>
      <c r="B65" s="56">
        <v>51</v>
      </c>
      <c r="C65" s="108" t="s">
        <v>86</v>
      </c>
      <c r="D65" s="58" t="s">
        <v>86</v>
      </c>
      <c r="E65" s="59" t="s">
        <v>86</v>
      </c>
      <c r="F65" s="96" t="s">
        <v>86</v>
      </c>
      <c r="G65" s="96" t="s">
        <v>86</v>
      </c>
      <c r="H65" s="60"/>
      <c r="I65" s="61"/>
      <c r="J65" s="61"/>
      <c r="K65" s="61"/>
      <c r="L65" s="61"/>
      <c r="M65" s="61"/>
      <c r="N65" s="61"/>
      <c r="O65" s="183" t="s">
        <v>86</v>
      </c>
      <c r="P65" s="184"/>
      <c r="Q65" s="185"/>
      <c r="R65" t="s">
        <v>434</v>
      </c>
    </row>
    <row r="66" spans="1:18" ht="20.100000000000001" customHeight="1">
      <c r="A66">
        <v>0</v>
      </c>
      <c r="B66" s="56">
        <v>52</v>
      </c>
      <c r="C66" s="108" t="s">
        <v>86</v>
      </c>
      <c r="D66" s="58" t="s">
        <v>86</v>
      </c>
      <c r="E66" s="59" t="s">
        <v>86</v>
      </c>
      <c r="F66" s="96" t="s">
        <v>86</v>
      </c>
      <c r="G66" s="96" t="s">
        <v>86</v>
      </c>
      <c r="H66" s="60"/>
      <c r="I66" s="61"/>
      <c r="J66" s="61"/>
      <c r="K66" s="61"/>
      <c r="L66" s="61"/>
      <c r="M66" s="61"/>
      <c r="N66" s="61"/>
      <c r="O66" s="183" t="s">
        <v>86</v>
      </c>
      <c r="P66" s="184"/>
      <c r="Q66" s="185"/>
      <c r="R66" t="s">
        <v>434</v>
      </c>
    </row>
    <row r="67" spans="1:18" ht="20.100000000000001" customHeight="1">
      <c r="A67">
        <v>0</v>
      </c>
      <c r="B67" s="56">
        <v>53</v>
      </c>
      <c r="C67" s="108" t="s">
        <v>86</v>
      </c>
      <c r="D67" s="58" t="s">
        <v>86</v>
      </c>
      <c r="E67" s="59" t="s">
        <v>86</v>
      </c>
      <c r="F67" s="96" t="s">
        <v>86</v>
      </c>
      <c r="G67" s="96" t="s">
        <v>86</v>
      </c>
      <c r="H67" s="60"/>
      <c r="I67" s="61"/>
      <c r="J67" s="61"/>
      <c r="K67" s="61"/>
      <c r="L67" s="61"/>
      <c r="M67" s="61"/>
      <c r="N67" s="61"/>
      <c r="O67" s="183" t="s">
        <v>86</v>
      </c>
      <c r="P67" s="184"/>
      <c r="Q67" s="185"/>
      <c r="R67" t="s">
        <v>434</v>
      </c>
    </row>
    <row r="68" spans="1:18" ht="20.100000000000001" customHeight="1">
      <c r="A68">
        <v>0</v>
      </c>
      <c r="B68" s="56">
        <v>54</v>
      </c>
      <c r="C68" s="108" t="s">
        <v>86</v>
      </c>
      <c r="D68" s="58" t="s">
        <v>86</v>
      </c>
      <c r="E68" s="59" t="s">
        <v>86</v>
      </c>
      <c r="F68" s="96" t="s">
        <v>86</v>
      </c>
      <c r="G68" s="96" t="s">
        <v>86</v>
      </c>
      <c r="H68" s="60"/>
      <c r="I68" s="61"/>
      <c r="J68" s="61"/>
      <c r="K68" s="61"/>
      <c r="L68" s="61"/>
      <c r="M68" s="61"/>
      <c r="N68" s="61"/>
      <c r="O68" s="183" t="s">
        <v>86</v>
      </c>
      <c r="P68" s="184"/>
      <c r="Q68" s="185"/>
      <c r="R68" t="s">
        <v>434</v>
      </c>
    </row>
    <row r="69" spans="1:18" ht="20.100000000000001" customHeight="1">
      <c r="A69">
        <v>0</v>
      </c>
      <c r="B69" s="56">
        <v>55</v>
      </c>
      <c r="C69" s="108" t="s">
        <v>86</v>
      </c>
      <c r="D69" s="58" t="s">
        <v>86</v>
      </c>
      <c r="E69" s="59" t="s">
        <v>86</v>
      </c>
      <c r="F69" s="96" t="s">
        <v>86</v>
      </c>
      <c r="G69" s="96" t="s">
        <v>86</v>
      </c>
      <c r="H69" s="60"/>
      <c r="I69" s="61"/>
      <c r="J69" s="61"/>
      <c r="K69" s="61"/>
      <c r="L69" s="61"/>
      <c r="M69" s="61"/>
      <c r="N69" s="61"/>
      <c r="O69" s="183" t="s">
        <v>86</v>
      </c>
      <c r="P69" s="184"/>
      <c r="Q69" s="185"/>
      <c r="R69" t="s">
        <v>434</v>
      </c>
    </row>
    <row r="70" spans="1:18" ht="20.100000000000001" customHeight="1">
      <c r="A70">
        <v>0</v>
      </c>
      <c r="B70" s="56">
        <v>56</v>
      </c>
      <c r="C70" s="108" t="s">
        <v>86</v>
      </c>
      <c r="D70" s="58" t="s">
        <v>86</v>
      </c>
      <c r="E70" s="59" t="s">
        <v>86</v>
      </c>
      <c r="F70" s="96" t="s">
        <v>86</v>
      </c>
      <c r="G70" s="96" t="s">
        <v>86</v>
      </c>
      <c r="H70" s="60"/>
      <c r="I70" s="61"/>
      <c r="J70" s="61"/>
      <c r="K70" s="61"/>
      <c r="L70" s="61"/>
      <c r="M70" s="61"/>
      <c r="N70" s="61"/>
      <c r="O70" s="183" t="s">
        <v>86</v>
      </c>
      <c r="P70" s="184"/>
      <c r="Q70" s="185"/>
      <c r="R70" t="s">
        <v>434</v>
      </c>
    </row>
    <row r="71" spans="1:18" ht="20.100000000000001" customHeight="1">
      <c r="A71">
        <v>0</v>
      </c>
      <c r="B71" s="56">
        <v>57</v>
      </c>
      <c r="C71" s="108" t="s">
        <v>86</v>
      </c>
      <c r="D71" s="58" t="s">
        <v>86</v>
      </c>
      <c r="E71" s="59" t="s">
        <v>86</v>
      </c>
      <c r="F71" s="96" t="s">
        <v>86</v>
      </c>
      <c r="G71" s="96" t="s">
        <v>86</v>
      </c>
      <c r="H71" s="60"/>
      <c r="I71" s="61"/>
      <c r="J71" s="61"/>
      <c r="K71" s="61"/>
      <c r="L71" s="61"/>
      <c r="M71" s="61"/>
      <c r="N71" s="61"/>
      <c r="O71" s="183" t="s">
        <v>86</v>
      </c>
      <c r="P71" s="184"/>
      <c r="Q71" s="185"/>
      <c r="R71" t="s">
        <v>434</v>
      </c>
    </row>
    <row r="72" spans="1:18" ht="20.100000000000001" customHeight="1">
      <c r="A72">
        <v>0</v>
      </c>
      <c r="B72" s="56">
        <v>58</v>
      </c>
      <c r="C72" s="108" t="s">
        <v>86</v>
      </c>
      <c r="D72" s="58" t="s">
        <v>86</v>
      </c>
      <c r="E72" s="59" t="s">
        <v>86</v>
      </c>
      <c r="F72" s="96" t="s">
        <v>86</v>
      </c>
      <c r="G72" s="96" t="s">
        <v>86</v>
      </c>
      <c r="H72" s="60"/>
      <c r="I72" s="61"/>
      <c r="J72" s="61"/>
      <c r="K72" s="61"/>
      <c r="L72" s="61"/>
      <c r="M72" s="61"/>
      <c r="N72" s="61"/>
      <c r="O72" s="183" t="s">
        <v>86</v>
      </c>
      <c r="P72" s="184"/>
      <c r="Q72" s="185"/>
      <c r="R72" t="s">
        <v>434</v>
      </c>
    </row>
    <row r="73" spans="1:18" ht="20.100000000000001" customHeight="1">
      <c r="A73">
        <v>0</v>
      </c>
      <c r="B73" s="56">
        <v>59</v>
      </c>
      <c r="C73" s="108" t="s">
        <v>86</v>
      </c>
      <c r="D73" s="58" t="s">
        <v>86</v>
      </c>
      <c r="E73" s="59" t="s">
        <v>86</v>
      </c>
      <c r="F73" s="96" t="s">
        <v>86</v>
      </c>
      <c r="G73" s="96" t="s">
        <v>86</v>
      </c>
      <c r="H73" s="60"/>
      <c r="I73" s="61"/>
      <c r="J73" s="61"/>
      <c r="K73" s="61"/>
      <c r="L73" s="61"/>
      <c r="M73" s="61"/>
      <c r="N73" s="61"/>
      <c r="O73" s="183" t="s">
        <v>86</v>
      </c>
      <c r="P73" s="184"/>
      <c r="Q73" s="185"/>
      <c r="R73" t="s">
        <v>434</v>
      </c>
    </row>
    <row r="74" spans="1:18" ht="20.100000000000001" customHeight="1">
      <c r="A74">
        <v>0</v>
      </c>
      <c r="B74" s="56">
        <v>60</v>
      </c>
      <c r="C74" s="108" t="s">
        <v>86</v>
      </c>
      <c r="D74" s="58" t="s">
        <v>86</v>
      </c>
      <c r="E74" s="59" t="s">
        <v>86</v>
      </c>
      <c r="F74" s="96" t="s">
        <v>86</v>
      </c>
      <c r="G74" s="96" t="s">
        <v>86</v>
      </c>
      <c r="H74" s="60"/>
      <c r="I74" s="61"/>
      <c r="J74" s="61"/>
      <c r="K74" s="61"/>
      <c r="L74" s="61"/>
      <c r="M74" s="61"/>
      <c r="N74" s="61"/>
      <c r="O74" s="183" t="s">
        <v>86</v>
      </c>
      <c r="P74" s="184"/>
      <c r="Q74" s="185"/>
      <c r="R74" t="s">
        <v>434</v>
      </c>
    </row>
    <row r="75" spans="1:18" ht="23.25" customHeight="1">
      <c r="A75">
        <v>0</v>
      </c>
      <c r="B75" s="66" t="s">
        <v>71</v>
      </c>
      <c r="C75" s="109"/>
      <c r="D75" s="68"/>
      <c r="E75" s="69"/>
      <c r="F75" s="97"/>
      <c r="G75" s="97"/>
      <c r="H75" s="71"/>
      <c r="I75" s="72"/>
      <c r="J75" s="72"/>
      <c r="K75" s="72"/>
      <c r="L75" s="72"/>
      <c r="M75" s="72"/>
      <c r="N75" s="72"/>
      <c r="O75" s="62"/>
      <c r="P75" s="62"/>
      <c r="Q75" s="62"/>
    </row>
    <row r="76" spans="1:18" ht="20.100000000000001" customHeight="1">
      <c r="A76">
        <v>0</v>
      </c>
      <c r="B76" s="73" t="s">
        <v>89</v>
      </c>
      <c r="C76" s="110"/>
      <c r="D76" s="75"/>
      <c r="E76" s="76"/>
      <c r="F76" s="98"/>
      <c r="G76" s="98"/>
      <c r="H76" s="78"/>
      <c r="I76" s="79"/>
      <c r="J76" s="79"/>
      <c r="K76" s="79"/>
      <c r="L76" s="79"/>
      <c r="M76" s="79"/>
      <c r="N76" s="79"/>
      <c r="O76" s="80"/>
      <c r="P76" s="80"/>
      <c r="Q76" s="80"/>
    </row>
    <row r="77" spans="1:18" ht="20.100000000000001" customHeight="1">
      <c r="A77">
        <v>0</v>
      </c>
      <c r="B77" s="81"/>
      <c r="C77" s="110"/>
      <c r="D77" s="75"/>
      <c r="E77" s="76"/>
      <c r="F77" s="98"/>
      <c r="G77" s="98"/>
      <c r="H77" s="78"/>
      <c r="I77" s="79"/>
      <c r="J77" s="79"/>
      <c r="K77" s="79"/>
      <c r="L77" s="79"/>
      <c r="M77" s="79"/>
      <c r="N77" s="79"/>
      <c r="O77" s="80"/>
      <c r="P77" s="80"/>
      <c r="Q77" s="80"/>
    </row>
    <row r="78" spans="1:18" ht="18" customHeight="1">
      <c r="A78">
        <v>0</v>
      </c>
      <c r="B78" s="81"/>
      <c r="C78" s="110"/>
      <c r="D78" s="75"/>
      <c r="E78" s="76"/>
      <c r="F78" s="98"/>
      <c r="G78" s="98"/>
      <c r="H78" s="78"/>
      <c r="I78" s="79"/>
      <c r="J78" s="79"/>
      <c r="K78" s="79"/>
      <c r="L78" s="79"/>
      <c r="M78" s="79"/>
      <c r="N78" s="79"/>
      <c r="O78" s="80"/>
      <c r="P78" s="80"/>
      <c r="Q78" s="80"/>
    </row>
    <row r="79" spans="1:18" ht="8.25" customHeight="1">
      <c r="A79">
        <v>0</v>
      </c>
      <c r="B79" s="81"/>
      <c r="C79" s="110"/>
      <c r="D79" s="75"/>
      <c r="E79" s="76"/>
      <c r="F79" s="98"/>
      <c r="G79" s="98"/>
      <c r="H79" s="78"/>
      <c r="I79" s="79"/>
      <c r="J79" s="79"/>
      <c r="K79" s="79"/>
      <c r="L79" s="79"/>
      <c r="M79" s="79"/>
      <c r="N79" s="79"/>
      <c r="O79" s="80"/>
      <c r="P79" s="80"/>
      <c r="Q79" s="80"/>
    </row>
    <row r="80" spans="1:18" ht="20.100000000000001" customHeight="1">
      <c r="A80">
        <v>0</v>
      </c>
      <c r="B80" s="82"/>
      <c r="C80" s="111" t="s">
        <v>88</v>
      </c>
      <c r="D80" s="75"/>
      <c r="E80" s="76"/>
      <c r="F80" s="98"/>
      <c r="G80" s="98"/>
      <c r="H80" s="78"/>
      <c r="I80" s="79"/>
      <c r="J80" s="79"/>
      <c r="K80" s="79"/>
      <c r="L80" s="79"/>
      <c r="M80" s="79"/>
      <c r="N80" s="79"/>
      <c r="O80" s="80"/>
      <c r="P80" s="80"/>
      <c r="Q80" s="80"/>
    </row>
    <row r="81" spans="1:16" ht="12.75" customHeight="1">
      <c r="A81">
        <v>0</v>
      </c>
      <c r="B81" s="82"/>
      <c r="C81" s="110"/>
      <c r="D81" s="75"/>
      <c r="E81" s="76"/>
      <c r="F81" s="98"/>
      <c r="G81" s="98"/>
      <c r="H81" s="100" t="s">
        <v>51</v>
      </c>
      <c r="I81" s="101">
        <v>3</v>
      </c>
      <c r="J81" s="101"/>
      <c r="K81" s="101"/>
      <c r="L81" s="101"/>
      <c r="M81" s="79"/>
      <c r="N81" s="91" t="s">
        <v>51</v>
      </c>
      <c r="O81" s="103">
        <v>2</v>
      </c>
      <c r="P81" s="80"/>
    </row>
  </sheetData>
  <mergeCells count="76">
    <mergeCell ref="O71:Q71"/>
    <mergeCell ref="O72:Q72"/>
    <mergeCell ref="O73:Q73"/>
    <mergeCell ref="O74:Q74"/>
    <mergeCell ref="O65:Q65"/>
    <mergeCell ref="O66:Q66"/>
    <mergeCell ref="O67:Q67"/>
    <mergeCell ref="O68:Q68"/>
    <mergeCell ref="O69:Q69"/>
    <mergeCell ref="O70:Q70"/>
    <mergeCell ref="O59:Q59"/>
    <mergeCell ref="O60:Q60"/>
    <mergeCell ref="O61:Q61"/>
    <mergeCell ref="O62:Q62"/>
    <mergeCell ref="O63:Q63"/>
    <mergeCell ref="O64:Q64"/>
    <mergeCell ref="O53:Q53"/>
    <mergeCell ref="O54:Q54"/>
    <mergeCell ref="O55:Q55"/>
    <mergeCell ref="O56:Q56"/>
    <mergeCell ref="O57:Q57"/>
    <mergeCell ref="O58:Q58"/>
    <mergeCell ref="O47:Q47"/>
    <mergeCell ref="O48:Q48"/>
    <mergeCell ref="O49:Q49"/>
    <mergeCell ref="O50:Q50"/>
    <mergeCell ref="O51:Q51"/>
    <mergeCell ref="O52:Q52"/>
    <mergeCell ref="O34:Q34"/>
    <mergeCell ref="O35:Q35"/>
    <mergeCell ref="O36:Q36"/>
    <mergeCell ref="O37:Q37"/>
    <mergeCell ref="O45:Q45"/>
    <mergeCell ref="O46:Q46"/>
    <mergeCell ref="O28:Q28"/>
    <mergeCell ref="O29:Q29"/>
    <mergeCell ref="O30:Q30"/>
    <mergeCell ref="O31:Q31"/>
    <mergeCell ref="O32:Q32"/>
    <mergeCell ref="O33:Q33"/>
    <mergeCell ref="O22:Q22"/>
    <mergeCell ref="O23:Q23"/>
    <mergeCell ref="O24:Q24"/>
    <mergeCell ref="O25:Q25"/>
    <mergeCell ref="O26:Q26"/>
    <mergeCell ref="O27:Q27"/>
    <mergeCell ref="O16:Q16"/>
    <mergeCell ref="O17:Q17"/>
    <mergeCell ref="O18:Q18"/>
    <mergeCell ref="O19:Q19"/>
    <mergeCell ref="O20:Q20"/>
    <mergeCell ref="O21:Q21"/>
    <mergeCell ref="O10:Q10"/>
    <mergeCell ref="O11:Q11"/>
    <mergeCell ref="O12:Q12"/>
    <mergeCell ref="O13:Q13"/>
    <mergeCell ref="O14:Q14"/>
    <mergeCell ref="O15:Q15"/>
    <mergeCell ref="H6:H7"/>
    <mergeCell ref="I6:I7"/>
    <mergeCell ref="J6:N6"/>
    <mergeCell ref="O6:Q7"/>
    <mergeCell ref="O8:Q8"/>
    <mergeCell ref="O9:Q9"/>
    <mergeCell ref="B6:B7"/>
    <mergeCell ref="C6:C7"/>
    <mergeCell ref="D6:D7"/>
    <mergeCell ref="E6:E7"/>
    <mergeCell ref="F6:F7"/>
    <mergeCell ref="G6:G7"/>
    <mergeCell ref="C1:D1"/>
    <mergeCell ref="F1:N1"/>
    <mergeCell ref="C2:D2"/>
    <mergeCell ref="F2:N2"/>
    <mergeCell ref="D3:N3"/>
    <mergeCell ref="B4:N4"/>
  </mergeCells>
  <conditionalFormatting sqref="A8:A81">
    <cfRule type="cellIs" dxfId="5" priority="1" stopIfTrue="1" operator="equal">
      <formula>0</formula>
    </cfRule>
  </conditionalFormatting>
  <conditionalFormatting sqref="G6:G37 O8:Q43 N44:O44 Q44 G45:G74 N81:P81">
    <cfRule type="cellIs" dxfId="4" priority="3" stopIfTrue="1" operator="equal">
      <formula>0</formula>
    </cfRule>
  </conditionalFormatting>
  <conditionalFormatting sqref="O45:Q80">
    <cfRule type="cellIs" dxfId="3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501</vt:lpstr>
      <vt:lpstr>Phòng 502</vt:lpstr>
      <vt:lpstr>Phòng 507</vt:lpstr>
      <vt:lpstr>'DSTHI (MYDTU)'!Print_Titles</vt:lpstr>
      <vt:lpstr>'Phòng 501'!Print_Titles</vt:lpstr>
      <vt:lpstr>'Phòng 502'!Print_Titles</vt:lpstr>
      <vt:lpstr>'Phòng 507'!Print_Titles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2026-05-18T03:58:21Z</cp:lastPrinted>
  <dcterms:created xsi:type="dcterms:W3CDTF">2009-04-20T08:11:00Z</dcterms:created>
  <dcterms:modified xsi:type="dcterms:W3CDTF">2026-05-18T04:00:00Z</dcterms:modified>
</cp:coreProperties>
</file>